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updateLinks="never"/>
  <mc:AlternateContent xmlns:mc="http://schemas.openxmlformats.org/markup-compatibility/2006">
    <mc:Choice Requires="x15">
      <x15ac:absPath xmlns:x15ac="http://schemas.microsoft.com/office/spreadsheetml/2010/11/ac" url="https://keyeracorp-my.sharepoint.com/personal/kit_shepetys_keyera_com/Documents/Desktop/"/>
    </mc:Choice>
  </mc:AlternateContent>
  <xr:revisionPtr revIDLastSave="0" documentId="8_{9318FE26-EF27-4DC2-9A74-A521E466EF33}" xr6:coauthVersionLast="47" xr6:coauthVersionMax="47" xr10:uidLastSave="{00000000-0000-0000-0000-000000000000}"/>
  <bookViews>
    <workbookView xWindow="28680" yWindow="-120" windowWidth="29040" windowHeight="16440" tabRatio="563" firstSheet="1" activeTab="1" xr2:uid="{00000000-000D-0000-FFFF-FFFF00000000}"/>
  </bookViews>
  <sheets>
    <sheet name="Summary" sheetId="38" state="hidden" r:id="rId1"/>
    <sheet name="Sustainability Data" sheetId="73" r:id="rId2"/>
    <sheet name="RACI" sheetId="66" state="hidden" r:id="rId3"/>
    <sheet name="2019 Spills Data" sheetId="49" state="hidden" r:id="rId4"/>
    <sheet name="Integrity Data" sheetId="50" state="hidden" r:id="rId5"/>
  </sheets>
  <externalReferences>
    <externalReference r:id="rId6"/>
  </externalReferences>
  <definedNames>
    <definedName name="Agency">'[1]Agency List'!$A$1:$A$17</definedName>
    <definedName name="Business">'[1]Business List'!$A$1:$A$4</definedName>
    <definedName name="Facility">'[1]Facility List'!$A$1:$A$39</definedName>
    <definedName name="Quarter">'[1]Quarter List'!$A$1:$A$4</definedName>
    <definedName name="Type">'[1]Type List'!$A$1:$A$13</definedName>
    <definedName name="UNI_AA_VERSION" hidden="1">"322.1.0"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TAG" hidden="1">1</definedName>
    <definedName name="UNI_RET_TIME" hidden="1">8</definedName>
    <definedName name="UNI_RET_UNIT" hidden="1">2</definedName>
    <definedName name="UNI_RET_VALUE" hidden="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7" i="38" l="1"/>
  <c r="I57" i="38"/>
  <c r="H57" i="38"/>
  <c r="C57" i="38"/>
  <c r="D57" i="38"/>
  <c r="E57" i="38"/>
  <c r="F57" i="38"/>
  <c r="G57" i="38"/>
  <c r="B57" i="38"/>
  <c r="C97" i="38"/>
  <c r="C112" i="38"/>
  <c r="C113" i="38"/>
  <c r="C114" i="38"/>
  <c r="C115" i="38"/>
  <c r="C116" i="38"/>
  <c r="C123" i="38"/>
  <c r="C124" i="38"/>
  <c r="C125" i="38"/>
  <c r="C120" i="38"/>
  <c r="C121" i="38"/>
  <c r="C102" i="38"/>
  <c r="C103" i="38"/>
  <c r="C104" i="38"/>
  <c r="C105" i="38"/>
  <c r="C106" i="38"/>
  <c r="C107" i="38"/>
  <c r="C108" i="38"/>
  <c r="C109" i="38"/>
  <c r="C93" i="38"/>
  <c r="J87" i="38"/>
  <c r="I87" i="38"/>
  <c r="J86" i="38"/>
  <c r="J85" i="38"/>
  <c r="J84" i="38"/>
  <c r="I84" i="38"/>
  <c r="H84" i="38"/>
  <c r="H85" i="38"/>
  <c r="B84" i="38"/>
  <c r="C84" i="38"/>
  <c r="D84" i="38"/>
  <c r="E84" i="38"/>
  <c r="F84" i="38"/>
  <c r="G84" i="38"/>
  <c r="C66" i="38"/>
  <c r="C67" i="38"/>
  <c r="C68" i="38"/>
  <c r="C69" i="38"/>
  <c r="C70" i="38"/>
  <c r="C71" i="38"/>
  <c r="C72" i="38"/>
  <c r="C73" i="38"/>
  <c r="C74" i="38"/>
  <c r="C77" i="38"/>
  <c r="C87" i="38"/>
  <c r="D87" i="38"/>
  <c r="E87" i="38"/>
  <c r="F87" i="38"/>
  <c r="G87" i="38"/>
  <c r="B87" i="38"/>
  <c r="C78" i="38"/>
  <c r="D78" i="38"/>
  <c r="E78" i="38"/>
  <c r="F78" i="38"/>
  <c r="G78" i="38"/>
  <c r="C79" i="38"/>
  <c r="D79" i="38"/>
  <c r="E79" i="38"/>
  <c r="F79" i="38"/>
  <c r="G79" i="38"/>
  <c r="C80" i="38"/>
  <c r="D80" i="38"/>
  <c r="E80" i="38"/>
  <c r="F80" i="38"/>
  <c r="G80" i="38"/>
  <c r="C81" i="38"/>
  <c r="D81" i="38"/>
  <c r="E81" i="38"/>
  <c r="F81" i="38"/>
  <c r="G81" i="38"/>
  <c r="C82" i="38"/>
  <c r="D82" i="38"/>
  <c r="E82" i="38"/>
  <c r="F82" i="38"/>
  <c r="G82" i="38"/>
  <c r="C83" i="38"/>
  <c r="D83" i="38"/>
  <c r="E83" i="38"/>
  <c r="F83" i="38"/>
  <c r="G83" i="38"/>
  <c r="B85" i="38"/>
  <c r="C85" i="38"/>
  <c r="D85" i="38"/>
  <c r="E85" i="38"/>
  <c r="F85" i="38"/>
  <c r="G85" i="38"/>
  <c r="B86" i="38"/>
  <c r="C86" i="38"/>
  <c r="D86" i="38"/>
  <c r="E86" i="38"/>
  <c r="F86" i="38"/>
  <c r="G86" i="38"/>
  <c r="A87" i="38"/>
  <c r="A85" i="38"/>
  <c r="A86" i="38"/>
  <c r="A84" i="38"/>
  <c r="A63" i="38"/>
  <c r="B63" i="38"/>
  <c r="C63" i="38"/>
  <c r="D63" i="38"/>
  <c r="E63" i="38"/>
  <c r="F63" i="38"/>
  <c r="G63" i="38"/>
  <c r="H63" i="38"/>
  <c r="I63" i="38"/>
  <c r="J63" i="38"/>
  <c r="J62" i="38"/>
  <c r="I62" i="38"/>
  <c r="H62" i="38"/>
  <c r="C58" i="38"/>
  <c r="C59" i="38"/>
  <c r="C60" i="38"/>
  <c r="C61" i="38"/>
  <c r="B62" i="38"/>
  <c r="A62" i="38"/>
  <c r="A58" i="38"/>
  <c r="A59" i="38"/>
  <c r="A60" i="38"/>
  <c r="A61" i="38"/>
  <c r="B58" i="38"/>
  <c r="B59" i="38"/>
  <c r="B60" i="38"/>
  <c r="B61" i="38"/>
  <c r="D58" i="38"/>
  <c r="E58" i="38"/>
  <c r="F58" i="38"/>
  <c r="G58" i="38"/>
  <c r="D59" i="38"/>
  <c r="E59" i="38"/>
  <c r="F59" i="38"/>
  <c r="G59" i="38"/>
  <c r="D60" i="38"/>
  <c r="E60" i="38"/>
  <c r="F60" i="38"/>
  <c r="G60" i="38"/>
  <c r="D61" i="38"/>
  <c r="E61" i="38"/>
  <c r="F61" i="38"/>
  <c r="G61" i="38"/>
  <c r="C62" i="38"/>
  <c r="A57" i="38"/>
  <c r="J30" i="38"/>
  <c r="I46" i="38"/>
  <c r="I47" i="38"/>
  <c r="I48" i="38"/>
  <c r="I49" i="38"/>
  <c r="H46" i="38"/>
  <c r="H47" i="38"/>
  <c r="H48" i="38"/>
  <c r="H49" i="38"/>
  <c r="D45" i="38"/>
  <c r="E45" i="38"/>
  <c r="F45" i="38"/>
  <c r="G45" i="38"/>
  <c r="D46" i="38"/>
  <c r="E46" i="38"/>
  <c r="F46" i="38"/>
  <c r="G46" i="38"/>
  <c r="D47" i="38"/>
  <c r="E47" i="38"/>
  <c r="F47" i="38"/>
  <c r="G47" i="38"/>
  <c r="D48" i="38"/>
  <c r="E48" i="38"/>
  <c r="F48" i="38"/>
  <c r="G48" i="38"/>
  <c r="D50" i="38"/>
  <c r="E50" i="38"/>
  <c r="F50" i="38"/>
  <c r="G50" i="38"/>
  <c r="D51" i="38"/>
  <c r="E51" i="38"/>
  <c r="F51" i="38"/>
  <c r="G51" i="38"/>
  <c r="D52" i="38"/>
  <c r="E52" i="38"/>
  <c r="F52" i="38"/>
  <c r="G52" i="38"/>
  <c r="D53" i="38"/>
  <c r="E53" i="38"/>
  <c r="F53" i="38"/>
  <c r="G53" i="38"/>
  <c r="C45" i="38"/>
  <c r="C46" i="38"/>
  <c r="C47" i="38"/>
  <c r="C48" i="38"/>
  <c r="C50" i="38"/>
  <c r="C51" i="38"/>
  <c r="C52" i="38"/>
  <c r="C53" i="38"/>
  <c r="C44" i="38"/>
  <c r="B46" i="38"/>
  <c r="B47" i="38"/>
  <c r="B48" i="38"/>
  <c r="A52" i="38"/>
  <c r="A53" i="38"/>
  <c r="A50" i="38"/>
  <c r="A51" i="38"/>
  <c r="A49" i="38"/>
  <c r="A45" i="38"/>
  <c r="A46" i="38"/>
  <c r="A47" i="38"/>
  <c r="A48" i="38"/>
  <c r="C38" i="38"/>
  <c r="C39" i="38"/>
  <c r="C40" i="38"/>
  <c r="C41" i="38"/>
  <c r="C37" i="38"/>
  <c r="C31" i="38"/>
  <c r="C32" i="38"/>
  <c r="C33" i="38"/>
  <c r="C30" i="38"/>
  <c r="C29" i="38"/>
  <c r="J20" i="38"/>
  <c r="D25" i="38"/>
  <c r="E25" i="38"/>
  <c r="F25" i="38"/>
  <c r="G25" i="38"/>
  <c r="C26" i="38"/>
  <c r="C25" i="38"/>
  <c r="C11" i="38"/>
  <c r="C13" i="38"/>
  <c r="C14" i="38"/>
  <c r="C15" i="38"/>
  <c r="C16" i="38"/>
  <c r="C17" i="38"/>
  <c r="C18" i="38"/>
  <c r="C19" i="38"/>
  <c r="C20" i="38"/>
  <c r="C21" i="38"/>
  <c r="C22" i="38"/>
  <c r="C23" i="38"/>
  <c r="C24" i="38"/>
  <c r="C10" i="38"/>
  <c r="C6" i="38"/>
  <c r="C8" i="38"/>
  <c r="C5" i="38"/>
  <c r="D62" i="38"/>
  <c r="E62" i="38"/>
  <c r="F62" i="38"/>
  <c r="G62" i="38"/>
  <c r="C94" i="38"/>
  <c r="C101" i="38"/>
  <c r="C49" i="38"/>
  <c r="G74" i="38"/>
  <c r="A115" i="38"/>
  <c r="B115" i="38"/>
  <c r="D115" i="38"/>
  <c r="E115" i="38"/>
  <c r="F115" i="38"/>
  <c r="G115" i="38"/>
  <c r="A116" i="38"/>
  <c r="B116" i="38"/>
  <c r="D116" i="38"/>
  <c r="E116" i="38"/>
  <c r="F116" i="38"/>
  <c r="G116" i="38"/>
  <c r="A113" i="38"/>
  <c r="B113" i="38"/>
  <c r="D113" i="38"/>
  <c r="E113" i="38"/>
  <c r="F113" i="38"/>
  <c r="G113" i="38"/>
  <c r="A114" i="38"/>
  <c r="B114" i="38"/>
  <c r="D114" i="38"/>
  <c r="E114" i="38"/>
  <c r="F114" i="38"/>
  <c r="G114" i="38"/>
  <c r="B112" i="38"/>
  <c r="D112" i="38"/>
  <c r="E112" i="38"/>
  <c r="F112" i="38"/>
  <c r="G112" i="38"/>
  <c r="H74" i="38"/>
  <c r="J32" i="38"/>
  <c r="J33" i="38"/>
  <c r="B33" i="38"/>
  <c r="A31" i="38"/>
  <c r="A32" i="38"/>
  <c r="A33" i="38"/>
  <c r="A34" i="38"/>
  <c r="A30" i="38"/>
  <c r="I73" i="38"/>
  <c r="I58" i="38"/>
  <c r="I59" i="38"/>
  <c r="I60" i="38"/>
  <c r="I61" i="38"/>
  <c r="I123" i="38"/>
  <c r="I124" i="38"/>
  <c r="I125" i="38"/>
  <c r="J123" i="38"/>
  <c r="J120" i="38"/>
  <c r="H124" i="38"/>
  <c r="H125" i="38"/>
  <c r="I120" i="38"/>
  <c r="I121" i="38"/>
  <c r="H121" i="38"/>
  <c r="H120" i="38"/>
  <c r="H123" i="38"/>
  <c r="B123" i="38"/>
  <c r="D123" i="38"/>
  <c r="E123" i="38"/>
  <c r="F123" i="38"/>
  <c r="G123" i="38"/>
  <c r="B124" i="38"/>
  <c r="D124" i="38"/>
  <c r="E124" i="38"/>
  <c r="F124" i="38"/>
  <c r="G124" i="38"/>
  <c r="B125" i="38"/>
  <c r="D125" i="38"/>
  <c r="E125" i="38"/>
  <c r="F125" i="38"/>
  <c r="G125" i="38"/>
  <c r="B120" i="38"/>
  <c r="D120" i="38"/>
  <c r="E120" i="38"/>
  <c r="F120" i="38"/>
  <c r="G120" i="38"/>
  <c r="B121" i="38"/>
  <c r="D121" i="38"/>
  <c r="E121" i="38"/>
  <c r="F121" i="38"/>
  <c r="G121" i="38"/>
  <c r="A121" i="38"/>
  <c r="A120" i="38"/>
  <c r="A122" i="38"/>
  <c r="A123" i="38"/>
  <c r="A124" i="38"/>
  <c r="A125" i="38"/>
  <c r="A119" i="38"/>
  <c r="I112" i="38"/>
  <c r="I113" i="38"/>
  <c r="I114" i="38"/>
  <c r="I115" i="38"/>
  <c r="I116" i="38"/>
  <c r="H113" i="38"/>
  <c r="H114" i="38"/>
  <c r="H115" i="38"/>
  <c r="H116" i="38"/>
  <c r="H112" i="38"/>
  <c r="I101" i="38"/>
  <c r="I102" i="38"/>
  <c r="I103" i="38"/>
  <c r="I104" i="38"/>
  <c r="I105" i="38"/>
  <c r="I106" i="38"/>
  <c r="I107" i="38"/>
  <c r="I108" i="38"/>
  <c r="I109" i="38"/>
  <c r="H102" i="38"/>
  <c r="H103" i="38"/>
  <c r="H104" i="38"/>
  <c r="H105" i="38"/>
  <c r="H106" i="38"/>
  <c r="H107" i="38"/>
  <c r="H108" i="38"/>
  <c r="H109" i="38"/>
  <c r="H101" i="38"/>
  <c r="J101" i="38"/>
  <c r="B101" i="38"/>
  <c r="E101" i="38"/>
  <c r="F101" i="38"/>
  <c r="G101" i="38"/>
  <c r="B102" i="38"/>
  <c r="D102" i="38"/>
  <c r="E102" i="38"/>
  <c r="F102" i="38"/>
  <c r="G102" i="38"/>
  <c r="B103" i="38"/>
  <c r="D103" i="38"/>
  <c r="E103" i="38"/>
  <c r="F103" i="38"/>
  <c r="G103" i="38"/>
  <c r="B104" i="38"/>
  <c r="D104" i="38"/>
  <c r="E104" i="38"/>
  <c r="F104" i="38"/>
  <c r="G104" i="38"/>
  <c r="B105" i="38"/>
  <c r="D105" i="38"/>
  <c r="E105" i="38"/>
  <c r="F105" i="38"/>
  <c r="G105" i="38"/>
  <c r="B106" i="38"/>
  <c r="D106" i="38"/>
  <c r="E106" i="38"/>
  <c r="F106" i="38"/>
  <c r="G106" i="38"/>
  <c r="B107" i="38"/>
  <c r="D107" i="38"/>
  <c r="E107" i="38"/>
  <c r="F107" i="38"/>
  <c r="G107" i="38"/>
  <c r="B108" i="38"/>
  <c r="D108" i="38"/>
  <c r="E108" i="38"/>
  <c r="F108" i="38"/>
  <c r="G108" i="38"/>
  <c r="B109" i="38"/>
  <c r="D109" i="38"/>
  <c r="E109" i="38"/>
  <c r="F109" i="38"/>
  <c r="G109" i="38"/>
  <c r="A102" i="38"/>
  <c r="A103" i="38"/>
  <c r="A104" i="38"/>
  <c r="A105" i="38"/>
  <c r="A106" i="38"/>
  <c r="A107" i="38"/>
  <c r="A108" i="38"/>
  <c r="A109" i="38"/>
  <c r="A101" i="38"/>
  <c r="I97" i="38"/>
  <c r="H97" i="38"/>
  <c r="D97" i="38"/>
  <c r="E97" i="38"/>
  <c r="F97" i="38"/>
  <c r="G97" i="38"/>
  <c r="A97" i="38"/>
  <c r="I90" i="38"/>
  <c r="I91" i="38"/>
  <c r="I92" i="38"/>
  <c r="I93" i="38"/>
  <c r="I94" i="38"/>
  <c r="H91" i="38"/>
  <c r="H92" i="38"/>
  <c r="H93" i="38"/>
  <c r="H94" i="38"/>
  <c r="H90" i="38"/>
  <c r="J92" i="38"/>
  <c r="J94" i="38"/>
  <c r="B90" i="38"/>
  <c r="G90" i="38"/>
  <c r="B91" i="38"/>
  <c r="G91" i="38"/>
  <c r="B92" i="38"/>
  <c r="B93" i="38"/>
  <c r="B94" i="38"/>
  <c r="A90" i="38"/>
  <c r="A94" i="38"/>
  <c r="A91" i="38"/>
  <c r="A92" i="38"/>
  <c r="A93" i="38"/>
  <c r="I86" i="38"/>
  <c r="I85" i="38"/>
  <c r="I83" i="38"/>
  <c r="I78" i="38"/>
  <c r="I79" i="38"/>
  <c r="I80" i="38"/>
  <c r="I81" i="38"/>
  <c r="I82" i="38"/>
  <c r="I77" i="38"/>
  <c r="J80" i="38"/>
  <c r="J81" i="38"/>
  <c r="J82" i="38"/>
  <c r="J83" i="38"/>
  <c r="H78" i="38"/>
  <c r="H79" i="38"/>
  <c r="H80" i="38"/>
  <c r="H81" i="38"/>
  <c r="H82" i="38"/>
  <c r="H83" i="38"/>
  <c r="H77" i="38"/>
  <c r="B77" i="38"/>
  <c r="D77" i="38"/>
  <c r="E77" i="38"/>
  <c r="F77" i="38"/>
  <c r="G77" i="38"/>
  <c r="B78" i="38"/>
  <c r="B79" i="38"/>
  <c r="B80" i="38"/>
  <c r="B81" i="38"/>
  <c r="B82" i="38"/>
  <c r="B83" i="38"/>
  <c r="A78" i="38"/>
  <c r="A79" i="38"/>
  <c r="A80" i="38"/>
  <c r="A81" i="38"/>
  <c r="A82" i="38"/>
  <c r="A83" i="38"/>
  <c r="A77" i="38"/>
  <c r="J67" i="38"/>
  <c r="J68" i="38"/>
  <c r="J69" i="38"/>
  <c r="J70" i="38"/>
  <c r="J71" i="38"/>
  <c r="J72" i="38"/>
  <c r="J73" i="38"/>
  <c r="J74" i="38"/>
  <c r="J66" i="38"/>
  <c r="I67" i="38"/>
  <c r="I68" i="38"/>
  <c r="I69" i="38"/>
  <c r="I70" i="38"/>
  <c r="I71" i="38"/>
  <c r="I72" i="38"/>
  <c r="I74" i="38"/>
  <c r="I66" i="38"/>
  <c r="H67" i="38"/>
  <c r="H68" i="38"/>
  <c r="H69" i="38"/>
  <c r="H70" i="38"/>
  <c r="H71" i="38"/>
  <c r="H72" i="38"/>
  <c r="H73" i="38"/>
  <c r="H66" i="38"/>
  <c r="A67" i="38"/>
  <c r="B67" i="38"/>
  <c r="D67" i="38"/>
  <c r="E67" i="38"/>
  <c r="F67" i="38"/>
  <c r="G67" i="38"/>
  <c r="A68" i="38"/>
  <c r="B68" i="38"/>
  <c r="D68" i="38"/>
  <c r="E68" i="38"/>
  <c r="F68" i="38"/>
  <c r="G68" i="38"/>
  <c r="A69" i="38"/>
  <c r="B69" i="38"/>
  <c r="D69" i="38"/>
  <c r="E69" i="38"/>
  <c r="F69" i="38"/>
  <c r="G69" i="38"/>
  <c r="A70" i="38"/>
  <c r="B70" i="38"/>
  <c r="D70" i="38"/>
  <c r="E70" i="38"/>
  <c r="F70" i="38"/>
  <c r="G70" i="38"/>
  <c r="A71" i="38"/>
  <c r="B71" i="38"/>
  <c r="D71" i="38"/>
  <c r="E71" i="38"/>
  <c r="F71" i="38"/>
  <c r="G71" i="38"/>
  <c r="A72" i="38"/>
  <c r="B72" i="38"/>
  <c r="D72" i="38"/>
  <c r="E72" i="38"/>
  <c r="F72" i="38"/>
  <c r="G72" i="38"/>
  <c r="A73" i="38"/>
  <c r="B73" i="38"/>
  <c r="D73" i="38"/>
  <c r="E73" i="38"/>
  <c r="F73" i="38"/>
  <c r="G73" i="38"/>
  <c r="A74" i="38"/>
  <c r="B74" i="38"/>
  <c r="B66" i="38"/>
  <c r="D66" i="38"/>
  <c r="E66" i="38"/>
  <c r="F66" i="38"/>
  <c r="G66" i="38"/>
  <c r="A66" i="38"/>
  <c r="H58" i="38"/>
  <c r="H59" i="38"/>
  <c r="H60" i="38"/>
  <c r="H61" i="38"/>
  <c r="J59" i="38"/>
  <c r="J58" i="38"/>
  <c r="J60" i="38"/>
  <c r="J61" i="38"/>
  <c r="I50" i="38"/>
  <c r="I51" i="38"/>
  <c r="I52" i="38"/>
  <c r="I53" i="38"/>
  <c r="I45" i="38"/>
  <c r="I44" i="38"/>
  <c r="H50" i="38"/>
  <c r="H51" i="38"/>
  <c r="H52" i="38"/>
  <c r="H53" i="38"/>
  <c r="H45" i="38"/>
  <c r="H44" i="38"/>
  <c r="J49" i="38"/>
  <c r="J50" i="38"/>
  <c r="J51" i="38"/>
  <c r="J52" i="38"/>
  <c r="J53" i="38"/>
  <c r="J44" i="38"/>
  <c r="B53" i="38"/>
  <c r="B52" i="38"/>
  <c r="B51" i="38"/>
  <c r="B50" i="38"/>
  <c r="B49" i="38"/>
  <c r="B45" i="38"/>
  <c r="B44" i="38"/>
  <c r="D44" i="38"/>
  <c r="E44" i="38"/>
  <c r="F44" i="38"/>
  <c r="G44" i="38"/>
  <c r="A44" i="38"/>
  <c r="I38" i="38"/>
  <c r="I39" i="38"/>
  <c r="I40" i="38"/>
  <c r="I41" i="38"/>
  <c r="I37" i="38"/>
  <c r="H38" i="38"/>
  <c r="H39" i="38"/>
  <c r="H40" i="38"/>
  <c r="H41" i="38"/>
  <c r="H37" i="38"/>
  <c r="J39" i="38"/>
  <c r="J37" i="38"/>
  <c r="B38" i="38"/>
  <c r="D38" i="38"/>
  <c r="E38" i="38"/>
  <c r="F38" i="38"/>
  <c r="G38" i="38"/>
  <c r="B39" i="38"/>
  <c r="D39" i="38"/>
  <c r="E39" i="38"/>
  <c r="F39" i="38"/>
  <c r="G39" i="38"/>
  <c r="B40" i="38"/>
  <c r="D40" i="38"/>
  <c r="E40" i="38"/>
  <c r="F40" i="38"/>
  <c r="B41" i="38"/>
  <c r="D41" i="38"/>
  <c r="E41" i="38"/>
  <c r="F41" i="38"/>
  <c r="A38" i="38"/>
  <c r="A39" i="38"/>
  <c r="A40" i="38"/>
  <c r="A41" i="38"/>
  <c r="D37" i="38"/>
  <c r="E37" i="38"/>
  <c r="F37" i="38"/>
  <c r="G37" i="38"/>
  <c r="B37" i="38"/>
  <c r="G33" i="38"/>
  <c r="F31" i="38"/>
  <c r="F32" i="38"/>
  <c r="F33" i="38"/>
  <c r="E31" i="38"/>
  <c r="E32" i="38"/>
  <c r="E33" i="38"/>
  <c r="D31" i="38"/>
  <c r="D32" i="38"/>
  <c r="D33" i="38"/>
  <c r="I31" i="38"/>
  <c r="I32" i="38"/>
  <c r="I33" i="38"/>
  <c r="I34" i="38"/>
  <c r="I30" i="38"/>
  <c r="H31" i="38"/>
  <c r="H32" i="38"/>
  <c r="H33" i="38"/>
  <c r="H34" i="38"/>
  <c r="H30" i="38"/>
  <c r="I29" i="38"/>
  <c r="J21" i="38"/>
  <c r="J23" i="38"/>
  <c r="J26" i="38"/>
  <c r="J19" i="38"/>
  <c r="I6" i="38"/>
  <c r="I7" i="38"/>
  <c r="I8" i="38"/>
  <c r="I10" i="38"/>
  <c r="I11" i="38"/>
  <c r="I12" i="38"/>
  <c r="I13" i="38"/>
  <c r="I14" i="38"/>
  <c r="I15" i="38"/>
  <c r="I16" i="38"/>
  <c r="I17" i="38"/>
  <c r="I18" i="38"/>
  <c r="I19" i="38"/>
  <c r="I20" i="38"/>
  <c r="I21" i="38"/>
  <c r="I22" i="38"/>
  <c r="I23" i="38"/>
  <c r="I24" i="38"/>
  <c r="I26" i="38"/>
  <c r="I5" i="38"/>
  <c r="H10" i="38"/>
  <c r="H11" i="38"/>
  <c r="H12" i="38"/>
  <c r="H13" i="38"/>
  <c r="H14" i="38"/>
  <c r="H15" i="38"/>
  <c r="H16" i="38"/>
  <c r="H17" i="38"/>
  <c r="H18" i="38"/>
  <c r="H19" i="38"/>
  <c r="H20" i="38"/>
  <c r="H21" i="38"/>
  <c r="H22" i="38"/>
  <c r="H23" i="38"/>
  <c r="H24" i="38"/>
  <c r="H26" i="38"/>
  <c r="H6" i="38"/>
  <c r="H7" i="38"/>
  <c r="H8" i="38"/>
  <c r="H5" i="38"/>
  <c r="J29" i="38"/>
  <c r="B34" i="38"/>
  <c r="D30" i="38"/>
  <c r="E30" i="38"/>
  <c r="F30" i="38"/>
  <c r="G30" i="38"/>
  <c r="B31" i="38"/>
  <c r="B32" i="38"/>
  <c r="B30" i="38"/>
  <c r="E29" i="38"/>
  <c r="F29" i="38"/>
  <c r="G29" i="38"/>
  <c r="D29" i="38"/>
  <c r="B8" i="38"/>
  <c r="D8" i="38"/>
  <c r="D19" i="38"/>
  <c r="E19" i="38"/>
  <c r="F19" i="38"/>
  <c r="G19" i="38"/>
  <c r="D20" i="38"/>
  <c r="E20" i="38"/>
  <c r="F20" i="38"/>
  <c r="G20" i="38"/>
  <c r="D21" i="38"/>
  <c r="E21" i="38"/>
  <c r="F21" i="38"/>
  <c r="G21" i="38"/>
  <c r="D22" i="38"/>
  <c r="E22" i="38"/>
  <c r="F22" i="38"/>
  <c r="G22" i="38"/>
  <c r="D23" i="38"/>
  <c r="E23" i="38"/>
  <c r="F23" i="38"/>
  <c r="G23" i="38"/>
  <c r="D11" i="38"/>
  <c r="E11" i="38"/>
  <c r="F11" i="38"/>
  <c r="G11" i="38"/>
  <c r="D13" i="38"/>
  <c r="E13" i="38"/>
  <c r="F13" i="38"/>
  <c r="G13" i="38"/>
  <c r="D14" i="38"/>
  <c r="E14" i="38"/>
  <c r="F14" i="38"/>
  <c r="G14" i="38"/>
  <c r="D15" i="38"/>
  <c r="E15" i="38"/>
  <c r="F15" i="38"/>
  <c r="G15" i="38"/>
  <c r="D16" i="38"/>
  <c r="E16" i="38"/>
  <c r="F16" i="38"/>
  <c r="G16" i="38"/>
  <c r="D17" i="38"/>
  <c r="E17" i="38"/>
  <c r="F17" i="38"/>
  <c r="G17" i="38"/>
  <c r="D18" i="38"/>
  <c r="E18" i="38"/>
  <c r="F18" i="38"/>
  <c r="G18" i="38"/>
  <c r="E10" i="38"/>
  <c r="F10" i="38"/>
  <c r="G10" i="38"/>
  <c r="D10" i="38"/>
  <c r="D6" i="38"/>
  <c r="E6" i="38"/>
  <c r="F6" i="38"/>
  <c r="G6" i="38"/>
  <c r="D7" i="38"/>
  <c r="E8" i="38"/>
  <c r="F8" i="38"/>
  <c r="G8" i="38"/>
  <c r="E5" i="38"/>
  <c r="F5" i="38"/>
  <c r="G5" i="38"/>
  <c r="D5" i="38"/>
  <c r="D49" i="38"/>
  <c r="D101" i="38"/>
  <c r="D90" i="38"/>
  <c r="F7" i="38"/>
  <c r="G94" i="38"/>
  <c r="F94" i="38"/>
  <c r="E94" i="38"/>
  <c r="E12" i="38"/>
  <c r="F49" i="38"/>
  <c r="E49" i="38"/>
  <c r="E90" i="38"/>
  <c r="A112" i="38"/>
  <c r="A37" i="38"/>
  <c r="G32" i="38"/>
  <c r="G31" i="38"/>
  <c r="F90" i="38"/>
  <c r="F91" i="38"/>
  <c r="W4" i="49"/>
  <c r="G41" i="38"/>
  <c r="G40" i="38"/>
  <c r="X19" i="49"/>
  <c r="X18" i="49"/>
  <c r="X17" i="49"/>
  <c r="X16" i="49"/>
  <c r="X15" i="49"/>
  <c r="X20" i="49"/>
  <c r="W19" i="49"/>
  <c r="W18" i="49"/>
  <c r="W17" i="49"/>
  <c r="W16" i="49"/>
  <c r="W15" i="49"/>
  <c r="X13" i="49"/>
  <c r="X12" i="49"/>
  <c r="X11" i="49"/>
  <c r="X14" i="49"/>
  <c r="W11" i="49"/>
  <c r="W13" i="49"/>
  <c r="W12" i="49"/>
  <c r="W14" i="49"/>
  <c r="X9" i="49"/>
  <c r="X8" i="49"/>
  <c r="X7" i="49"/>
  <c r="X6" i="49"/>
  <c r="X4" i="49"/>
  <c r="X10" i="49"/>
  <c r="X2" i="49"/>
  <c r="W2" i="49"/>
  <c r="W9" i="49"/>
  <c r="W8" i="49"/>
  <c r="W7" i="49"/>
  <c r="W6" i="49"/>
  <c r="M10" i="49"/>
  <c r="AC13" i="49"/>
  <c r="W10" i="49"/>
  <c r="W20" i="49"/>
  <c r="C90" i="38"/>
  <c r="G49" i="38"/>
  <c r="D94" i="38"/>
  <c r="D91" i="38"/>
  <c r="D92" i="38"/>
  <c r="E91" i="38"/>
  <c r="E7" i="38"/>
  <c r="E74" i="38"/>
  <c r="F74" i="38"/>
  <c r="D74" i="38"/>
  <c r="G12" i="38"/>
  <c r="F12" i="38"/>
  <c r="C12" i="38"/>
  <c r="G7" i="38"/>
  <c r="D12" i="38"/>
  <c r="C7" i="38"/>
  <c r="C92" i="38" l="1"/>
  <c r="C91" i="38"/>
  <c r="E92" i="38"/>
  <c r="F92" i="38" l="1"/>
  <c r="G92" i="38"/>
</calcChain>
</file>

<file path=xl/sharedStrings.xml><?xml version="1.0" encoding="utf-8"?>
<sst xmlns="http://schemas.openxmlformats.org/spreadsheetml/2006/main" count="983" uniqueCount="414">
  <si>
    <t>Keyera Environmental, Social and Governance Performance</t>
  </si>
  <si>
    <t>Emissions</t>
  </si>
  <si>
    <t>Unit</t>
  </si>
  <si>
    <t>SASB Code</t>
  </si>
  <si>
    <t>GRI Code</t>
  </si>
  <si>
    <t>Footnotes</t>
  </si>
  <si>
    <t>Equity-based</t>
  </si>
  <si>
    <t xml:space="preserve">Scope 1 GHG emissions </t>
  </si>
  <si>
    <t>TonnesCO2e</t>
  </si>
  <si>
    <t xml:space="preserve">Scope 2 GHG emissions </t>
  </si>
  <si>
    <t xml:space="preserve">Scope 1 and 2 GHG emissions </t>
  </si>
  <si>
    <t>Scope 1 and 2 GHG emissions intensity</t>
  </si>
  <si>
    <t>Operational-based</t>
  </si>
  <si>
    <t>Scope 1 GHG Emissions</t>
  </si>
  <si>
    <t>Scope 2 GHG emissions (scope 2)</t>
  </si>
  <si>
    <t>tCO2E/m^3</t>
  </si>
  <si>
    <t xml:space="preserve">Percentage of direct GHG emissions covered under regulatory programs  </t>
  </si>
  <si>
    <t>%</t>
  </si>
  <si>
    <t>Percentage direct GHG emissions verified by third party</t>
  </si>
  <si>
    <t xml:space="preserve">Carbon dioxide (CO2) emissions </t>
  </si>
  <si>
    <t>Tonnes</t>
  </si>
  <si>
    <t xml:space="preserve">Methane (CH4) emissions </t>
  </si>
  <si>
    <t>Methane emissions as CO2 equivalent</t>
  </si>
  <si>
    <t>Methane as percentage of total Scope 1 emissions</t>
  </si>
  <si>
    <t>Nitrogen oxide (NOx) emissions (excluding N2O)</t>
  </si>
  <si>
    <t xml:space="preserve">Sulfur dioxide (SO2) emissions </t>
  </si>
  <si>
    <t xml:space="preserve">Volatile organic compounds (VOCs) </t>
  </si>
  <si>
    <t>Particulate matter</t>
  </si>
  <si>
    <t>Carbon sequestered by acid gas injection</t>
  </si>
  <si>
    <t>Percentage of electricity from renewable sources</t>
  </si>
  <si>
    <t>Emissions Performance Credits (EPCs)</t>
  </si>
  <si>
    <r>
      <t>TonnesCO</t>
    </r>
    <r>
      <rPr>
        <vertAlign val="subscript"/>
        <sz val="11"/>
        <rFont val="Calibri"/>
        <family val="2"/>
        <scheme val="minor"/>
      </rPr>
      <t>2</t>
    </r>
    <r>
      <rPr>
        <sz val="11"/>
        <rFont val="Calibri"/>
        <family val="2"/>
        <scheme val="minor"/>
      </rPr>
      <t>e</t>
    </r>
  </si>
  <si>
    <t>Spills &amp; environmental management</t>
  </si>
  <si>
    <t xml:space="preserve">Significant environmental fines  </t>
  </si>
  <si>
    <t>#</t>
  </si>
  <si>
    <t>N/A</t>
  </si>
  <si>
    <t>Not applicable to Keyera's operations</t>
  </si>
  <si>
    <t>Integrity</t>
  </si>
  <si>
    <t>Water</t>
  </si>
  <si>
    <t>Waste</t>
  </si>
  <si>
    <t xml:space="preserve"> Safety</t>
  </si>
  <si>
    <t>People &amp; Culture</t>
  </si>
  <si>
    <t>Community &amp; Indigenous engagement</t>
  </si>
  <si>
    <t>Business ethics</t>
  </si>
  <si>
    <t>$</t>
  </si>
  <si>
    <t xml:space="preserve">Governance
</t>
  </si>
  <si>
    <r>
      <t xml:space="preserve">Footnotes
</t>
    </r>
    <r>
      <rPr>
        <sz val="11"/>
        <rFont val="Calibri"/>
        <family val="2"/>
        <scheme val="minor"/>
      </rPr>
      <t xml:space="preserve">Data in the Governance tables reflect information as reported in the Management Information Circular for each respective year. For example, the data for 2023 reflects information as of March 28, 2024, as reported in our 2024Management Information Circular. </t>
    </r>
  </si>
  <si>
    <r>
      <t>This metric has been adjusted since our last ESG report to only include independent directors. In doing so, it now reflects the metrics in our Management Information Circular.</t>
    </r>
    <r>
      <rPr>
        <sz val="11"/>
        <color theme="1"/>
        <rFont val="Montserrat"/>
        <family val="3"/>
      </rPr>
      <t xml:space="preserve"> </t>
    </r>
  </si>
  <si>
    <t xml:space="preserve">Economics
</t>
  </si>
  <si>
    <t xml:space="preserve">Footnotes
</t>
  </si>
  <si>
    <t>For details related to the Economics and Activity metrics, please refer to Keyera’s Year-End Report for the respective reporting periods which are available on Keyera’s website at www.keyera.com.  Funds from operations, distributable cash flow, payout ratio and adjusted EBITDA are not standard measures under Generally Accepted Accounting Principles (“GAAP”) and therefore, may not be comparable to similar measures reported by other entities and should not be considered in isolation, or used in substitution for measures of performance prepared in accordance with GAAP. For additional information on these non-GAAP measures, including reconciliations to the most directly comparable GAAP measures, refer to the sections titled “Non-GAAP and Other Financial Measures”, “Dividends: Funds from Operations, Distributable Cash Flow and Payout Ratio” and “EBITDA and Adjusted EBITDA” of Management’s Discussion and Analysis which is available on SEDAR+ at www.sedarplus.ca and Keyera’s website at www.keyera.com.</t>
  </si>
  <si>
    <t xml:space="preserve">Activity </t>
  </si>
  <si>
    <t>Keyera Sustainability Data</t>
  </si>
  <si>
    <t xml:space="preserve">Emissions </t>
  </si>
  <si>
    <t xml:space="preserve">GRI Code </t>
  </si>
  <si>
    <t>Footnote</t>
  </si>
  <si>
    <t>Equity Emissions</t>
  </si>
  <si>
    <t>In 2025, we completed a third-party limited assurance of both our 2019 and 2024 scope 1 and scope 2 equity-based GHG emissions intensity to validate our performance against our 2025 target. During the third-party verification, it was identified that adjustments were required to ensure a consistent methodology across reporting years. The updated methodology includes adjusted conversion factors, as well as an updated boundary that excludes storage assets volumes for 2019 to 2024 inclusive. The previously disclosed 2019 baseline of 0.0521 tCO2e/m3OE has been adjusted to 0.0570 tCO2e/m3OE.
We have restated operational and equity data for 2020–2023 to align with the audit findings for 2019 and 2024. The restatements were made to ensure accuracy and consistency across reporting years.</t>
  </si>
  <si>
    <t>EM-MD-110a.1</t>
  </si>
  <si>
    <t>GRI 305-1</t>
  </si>
  <si>
    <t>GRI 305-2</t>
  </si>
  <si>
    <t>Location-based scope 2 emissions net of renewable power from a power purchase agreement (PPA).</t>
  </si>
  <si>
    <t>GRI 305-1/2</t>
  </si>
  <si>
    <t>tCO2E/m3OE</t>
  </si>
  <si>
    <t>GRI 305-4</t>
  </si>
  <si>
    <t>Operational Emissions</t>
  </si>
  <si>
    <t>We have restated operational and equity data for 2020–2023 to align with the audit findings for 2019 and 2024.The restatements were made to ensure accuracy and consistency across reporting years.</t>
  </si>
  <si>
    <t>tCO2E/M3OE</t>
  </si>
  <si>
    <t>GRI 305-3</t>
  </si>
  <si>
    <t>Methane as percentage of total  Scope 1 emissions</t>
  </si>
  <si>
    <t>Scope 1 methane emissions converted to tonnes of CO2 equivalent and calculated as percentage of total operational Scope 1 GHG emissions.</t>
  </si>
  <si>
    <t>GRI 305-7</t>
  </si>
  <si>
    <t xml:space="preserve">2019 figures do not include U.S. operations. </t>
  </si>
  <si>
    <t>EM-MD-120a.1</t>
  </si>
  <si>
    <t>Sulfur oxides are expressed as SO2. Figures do not include S02 emissions from U.S. operations as those are not considered material.</t>
  </si>
  <si>
    <t>Previously reported figures for 2021, 2022 and 2023 were updated to include revised data inputs.</t>
  </si>
  <si>
    <t>Percentage of electricity sourced from renewable sources</t>
  </si>
  <si>
    <t>Percent</t>
  </si>
  <si>
    <t>Previously reported figure for 2023 was updated to correct a calculation error.</t>
  </si>
  <si>
    <t>EM-EP-110a.3</t>
  </si>
  <si>
    <t>Refers to Alberta government-issued Emissions Performance Credits (EPCs). The figures for 2024 are  submitted EPCs that are still pending regulatory approval.</t>
  </si>
  <si>
    <t>Spills and environmental management</t>
  </si>
  <si>
    <t>Number of significant environmental fines</t>
  </si>
  <si>
    <t>GRI 307-1</t>
  </si>
  <si>
    <t>Defined as a penalty of more than $10,000 USD.</t>
  </si>
  <si>
    <t xml:space="preserve">Number of hydrocarbon spills </t>
  </si>
  <si>
    <t>EM-MD-160a.4</t>
  </si>
  <si>
    <t>GRI 306-3</t>
  </si>
  <si>
    <t>A spill is defined as greater than 1 barrel of crude oil (bbl) (42 U.S. gallons or 159 liters). Keyera aligns with the International Petroleum Industry Environmental Conservation Association (IPIECA) definition of a hydrocarbon liquid as crude oil, condensate, and petroleum-related products containing hydrocarbons that are used or manufactured. This would include gasoline, residuals, distillates, lubricants, kerosene, refinery petroleum-derivatives, non-aqueous drilling fluids and oil fuels, and does not include chemicals, aqueous-based drilling fluids, produced water, and other process-related non-hydrocarbons.</t>
  </si>
  <si>
    <t>Aggregate volume of hydrocarbon spills</t>
  </si>
  <si>
    <t>bbl</t>
  </si>
  <si>
    <t>Volumes recovered</t>
  </si>
  <si>
    <t>Volume of spilled hydrocarbons removed from the environment through short-term spill response activities.</t>
  </si>
  <si>
    <t>Volumes in unusually sensitive areas</t>
  </si>
  <si>
    <t>Unusually sensitive areas are identified in Canada as watercourses, waterbodies, or wetlands regulated under provincial water legislation; Alberta Environment and Parks key wildlife layer mapping; Federal Aquatic Critical Habitat areas; Federal Emergency Order Habitat areas; Alberta Conservation Information Management System element occurrence and protected areas; and, Alberta Historical Resource Values. In the U.S., unusually sensitive areas are identified by the National Pipeline Mapping System of the Office of Pipeline Safety.</t>
  </si>
  <si>
    <t>Asset integrity</t>
  </si>
  <si>
    <t>Number of Tier 1 pipeline incidents</t>
  </si>
  <si>
    <t>EM-MD-540a.1</t>
  </si>
  <si>
    <t>Keyera aligns our definition of a pipeline incident with American Petroleum Institute (API) definitions for Process Safety Events (liquids and liquids systems). Tier 1 events are unplanned and/or uncontrolled commodity releases that result in either significant consequences and/or higher release volumes as defined by API. These types of events could result in a lost-time injury or fatality, an officially declared community evacuation or shelter in place, a fire or an explosion.</t>
  </si>
  <si>
    <t xml:space="preserve">Number of Tier 2 pipeline incidents </t>
  </si>
  <si>
    <t>Keyera aligns our definition of a pipeline incident with American Petroleum Institute (API) definitions for Process Safety Events (liquids and liquids systems). Tier 2 events are incidents that result in a recordable injury, minor fire or explosion with little to no damage, or minor volume release.</t>
  </si>
  <si>
    <t>Pipeline Incident Ratio for Tier 1 &amp; Tier 2 incidents</t>
  </si>
  <si>
    <t>Number of tier 1 and tier 2 pipeline incidents per 1,000 kilometers (km) of total pipeline length.</t>
  </si>
  <si>
    <t>Percentage of natural gas pipelines inspected</t>
  </si>
  <si>
    <t>EM-MD-540a.2</t>
  </si>
  <si>
    <t>Percentage of hazardous liquid pipelines inspected</t>
  </si>
  <si>
    <t>Percentage of water from water scarce areas</t>
  </si>
  <si>
    <t>EM-EP-140a.1</t>
  </si>
  <si>
    <t>GRI 303-1</t>
  </si>
  <si>
    <t>Water scarcity areas are defined as watersheds with an overall water risk rating of 3 to 5 as per WRI Aqueduct Water Atlas with oil and gas weighting scheme applied.</t>
  </si>
  <si>
    <t>Water withdrawal: fresh surface water</t>
  </si>
  <si>
    <t>m3</t>
  </si>
  <si>
    <t>GRI 303-3</t>
  </si>
  <si>
    <t>Fresh surface water includes water from wetlands, watercourses, lakes, reservoirs, dugouts, collected rainwater. Does not include sea water.</t>
  </si>
  <si>
    <t>Water withdrawal: fresh ground water</t>
  </si>
  <si>
    <t xml:space="preserve">Fresh water drawn from below the ground surface. Does not include brackish ground water.
</t>
  </si>
  <si>
    <t>Water withdrawal: municipal/utility</t>
  </si>
  <si>
    <t xml:space="preserve">All water supplied directly by the municipality and/or other public or private water utilities.
</t>
  </si>
  <si>
    <t>Total water withdrawal</t>
  </si>
  <si>
    <t>Operational water withdrawal</t>
  </si>
  <si>
    <t xml:space="preserve">Water withdrawn as a result of routine operations.
</t>
  </si>
  <si>
    <t>Project water withdrawal</t>
  </si>
  <si>
    <t>Water withdrawn as a result of a short-term activity or project that is not representative of water usage during routine operations. Examples may include asset construction (pipeline, facility wellsite), cavern development, asset decommissioning, or deconstruction.</t>
  </si>
  <si>
    <t>Freshwater consumed</t>
  </si>
  <si>
    <t>GRI 305-5</t>
  </si>
  <si>
    <t xml:space="preserve">Fresh water that is withdrawn, used, and not returned to the environment. Includes water drawn from surface water, groundwater or municipal sources. Does not include brackish ground water.
</t>
  </si>
  <si>
    <t>Total water discharged</t>
  </si>
  <si>
    <t>EM-EP-140a.2</t>
  </si>
  <si>
    <t>GRI 303-4</t>
  </si>
  <si>
    <t>Water sources identified in “total water withdrawn” footnote which are then discharged to the natural environment. Does not include water sent to injection wells or third-party disposal (reported under waste), discharge of industry runoff/stormwater, or evaporated volumes.</t>
  </si>
  <si>
    <t xml:space="preserve">Percentage of water reused </t>
  </si>
  <si>
    <t xml:space="preserve">Water and wastewater (treated or untreated) which is used more than once in order to reduce water withdrawals. Calculated as: (Total water reused / (total water reused + total water withdrawals)) x 100.
</t>
  </si>
  <si>
    <t>Solid waste</t>
  </si>
  <si>
    <t>GRI  306-3</t>
  </si>
  <si>
    <t xml:space="preserve">Solid physical state wastes  generated from industrial activities and sent to third party facility(ies) for treatment or disposal. 
</t>
  </si>
  <si>
    <t>Liquid waste</t>
  </si>
  <si>
    <t xml:space="preserve">Liquid physical state wastes, sludges, emulsions or liquid impacted wastes sent to third party facility(ies) for treatment or disposal. Does not include gaseous or solid waste, nor does it include produced water or brine reinjected to formation.
</t>
  </si>
  <si>
    <t>Total waste</t>
  </si>
  <si>
    <t>Percentage waste recycled, reused or treated</t>
  </si>
  <si>
    <t xml:space="preserve">Product that was reused, recycled or treated to reduce the hazard of the waste. Does not include waste that is stored or incinerated, nor does it include waste from remediated in situ, brines injected as part of salt cavern storage or produced water used for enhanced oil recovery.
</t>
  </si>
  <si>
    <t xml:space="preserve">Hazardous waste </t>
  </si>
  <si>
    <t xml:space="preserve">Hazardous and non-hazardous waste is as defined by local jurisdiction where the waste is generated. Indicator includes wastes sent to third party facility(ies) for treatment or disposal.
</t>
  </si>
  <si>
    <t>Non-hazardous waste</t>
  </si>
  <si>
    <t>Produced water and brine</t>
  </si>
  <si>
    <t>GRI  306-4</t>
  </si>
  <si>
    <t>This metric includes volumes of produced water and brine that are reinjected to formation via Keyera injection wells. Produced water and brine sent to third party disposal is included in the liquid waste category.  Produced water is defined as a byproduct of oil and gas production and returned to subsurface reservoir. Brine waters is defined as water with a high-concentration solution of salt that is created during cavern development and returned to formation following cavern washing activities.</t>
  </si>
  <si>
    <t>Total Effluents</t>
  </si>
  <si>
    <t>Effluent is treated or untreated wastewater from sewers or industrial outfalls that flows directly into surface waters.</t>
  </si>
  <si>
    <t>Safety of people and operations</t>
  </si>
  <si>
    <t>Fatalities</t>
  </si>
  <si>
    <t>EM-RM-320a.1</t>
  </si>
  <si>
    <t>GRI 403-9</t>
  </si>
  <si>
    <t>Workplace death involving an employee or contractor.</t>
  </si>
  <si>
    <t xml:space="preserve">Employee and contractor Lost Time Injury Frequency (LTIF) </t>
  </si>
  <si>
    <t>Number of lost time injuries x 200,000 / total exposure hours.</t>
  </si>
  <si>
    <t xml:space="preserve">Employee LTIF </t>
  </si>
  <si>
    <t xml:space="preserve">Contractor LTIF </t>
  </si>
  <si>
    <t xml:space="preserve">Employee and contractor Total Recordable Injury Frequency (TRIF) </t>
  </si>
  <si>
    <t>Number of recordable injuries x 200,000 / total exposure hours.</t>
  </si>
  <si>
    <t xml:space="preserve">Employee TRIF </t>
  </si>
  <si>
    <t xml:space="preserve">Contractor TRIF </t>
  </si>
  <si>
    <t xml:space="preserve">Employee Motor Vehicle Incident Frequency (MVIF) </t>
  </si>
  <si>
    <t>Number of motor vehicle incidents x 1,000,000 kilometers / total kilometers driven (over $5,000 in damage or police report filed). A motor vehicle incident is not considered recordable when the vehicle is not in motion, e.g. when a parked vehicle is hit. In 2024, we changed the financial threshold for recorded motor vehicle incident from “over $2,000” to “over $5,000”. The 2020-2023 MVIF shown here captures incidents over $2,000 and 2024 captures incident over $5,000.</t>
  </si>
  <si>
    <t xml:space="preserve">Emergency response trainings/drills </t>
  </si>
  <si>
    <t>Trainings/drills includes full-scale exercises and table-top exercises only.</t>
  </si>
  <si>
    <t>People &amp; culture</t>
  </si>
  <si>
    <t>Total employees</t>
  </si>
  <si>
    <t>GRI 401-1</t>
  </si>
  <si>
    <t>Percentage of male employees</t>
  </si>
  <si>
    <t>Percentage of female employees</t>
  </si>
  <si>
    <t>Percentage of male leaders</t>
  </si>
  <si>
    <t>Employees with direct reports</t>
  </si>
  <si>
    <t>Percentage of female Leaders</t>
  </si>
  <si>
    <t>Percentage of male executives</t>
  </si>
  <si>
    <t>Includes VPs, SVPs, and CEO</t>
  </si>
  <si>
    <t>Percentage of female executives</t>
  </si>
  <si>
    <t>Percentage of male senior executives</t>
  </si>
  <si>
    <t>Includes SVPs and CEO</t>
  </si>
  <si>
    <t>Percentage of female senior executives</t>
  </si>
  <si>
    <t>Total employee turnover</t>
  </si>
  <si>
    <t>Total turnover includes voluntary and involuntary employee attrition.</t>
  </si>
  <si>
    <t>Voluntary employee turnover with retirements</t>
  </si>
  <si>
    <t>Voluntary employee turnover without retirements</t>
  </si>
  <si>
    <t>Employees who completed performance reviews</t>
  </si>
  <si>
    <t>GRI 403-3</t>
  </si>
  <si>
    <t xml:space="preserve">Community investment spend </t>
  </si>
  <si>
    <t>Thousands of Cdn dollars</t>
  </si>
  <si>
    <t>EM-EP-210a.3</t>
  </si>
  <si>
    <t>GRI 201-1</t>
  </si>
  <si>
    <t>Employee volunteering during working hours</t>
  </si>
  <si>
    <t xml:space="preserve">Value of employee volunteering during working hours </t>
  </si>
  <si>
    <t>Number of volunteer hours multiplied by average hourly salary (salaried and hourly) for that year.</t>
  </si>
  <si>
    <t xml:space="preserve">Political donations </t>
  </si>
  <si>
    <t>GRI 415-1</t>
  </si>
  <si>
    <t>Indigenous communities engaged</t>
  </si>
  <si>
    <t>Engaged is defined as project consultation, business involvement and/or community investment.</t>
  </si>
  <si>
    <t>Governance</t>
  </si>
  <si>
    <r>
      <t xml:space="preserve">Footnote
</t>
    </r>
    <r>
      <rPr>
        <sz val="11"/>
        <color theme="1"/>
        <rFont val="Calibri"/>
        <family val="2"/>
        <scheme val="minor"/>
      </rPr>
      <t xml:space="preserve">Data in the Governance tables reflect information as reported in the Management Information Circular for each respective year. For example, the data for 2024 reflects information as of March 27, 2025, as reported in our 2025 Management Information Circular.  </t>
    </r>
  </si>
  <si>
    <t>Independent directors</t>
  </si>
  <si>
    <t xml:space="preserve"> The Board consider our Board Chair, Jim Bertram, to be independent. This determination is based on: (i) Canadian securities rules, which require a director complete a three-year “cooling off” period after serving as an executive officer of a company (which period, for Mr. Bertram, was completed on June 1, 2019); and (ii) guidelines of certain proxy advisory organizations, which generally require a five-year “cooling off” period before such a director may be considered independent (which period, for Mr. Bertram, occurred on June 1, 2021).</t>
  </si>
  <si>
    <t xml:space="preserve">Board committee independence </t>
  </si>
  <si>
    <t>Lead independent director</t>
  </si>
  <si>
    <t>Y/N</t>
  </si>
  <si>
    <t>Yes</t>
  </si>
  <si>
    <t xml:space="preserve">Percentage of female independent directors </t>
  </si>
  <si>
    <t>Average board meeting attendance</t>
  </si>
  <si>
    <t>Majority voting policy</t>
  </si>
  <si>
    <t>Board training &amp; annual evaluation</t>
  </si>
  <si>
    <t>Board sustainability oversight</t>
  </si>
  <si>
    <t>Business Ethics</t>
  </si>
  <si>
    <t>Total amount of monetary losses as a result of legal proceedings associated with federal pipeline and storage regulations</t>
  </si>
  <si>
    <t>EM-MD-520a.1</t>
  </si>
  <si>
    <t>Economics</t>
  </si>
  <si>
    <r>
      <t xml:space="preserve">Footnote
</t>
    </r>
    <r>
      <rPr>
        <sz val="11"/>
        <color theme="1"/>
        <rFont val="Calibri"/>
        <family val="2"/>
        <scheme val="minor"/>
      </rPr>
      <t>For details related to the Economics and Activity metrics, please refer to Keyera’s Year End Report for the respective reporting periods which are available on Keyera’s website at www.keyera.com. Distributable cash flow, payout ratio and adjusted EBITDA are not standard measures under Generally Accepted Accounting Principles (“GAAP”) and therefore, may not be comparable to similar measures reported by other entities and should not be considered in isolation, or used in substitution for measures of performance prepared in accordance with GAAP. For additional information on these non-GAAP measures, including reconciliations to the most directly comparable GAAP measures, refer to the sections titled “Non-GAAP and Other Financial Measures”, “Dividends: Funds from Operations, Distributable Cash Flow and Payout Ratio” and “EBITDA and Adjusted EBITDA” of Management’s Discussion and Analysis which is available on SEDAR+ at www.sedarplus.ca and Keyera’s website at www.keyera.com.</t>
    </r>
  </si>
  <si>
    <t>Financial</t>
  </si>
  <si>
    <t xml:space="preserve">Net earnings </t>
  </si>
  <si>
    <t>GRI 201-2</t>
  </si>
  <si>
    <t>Cash flow from operating activities</t>
  </si>
  <si>
    <t xml:space="preserve">Distributable cash flow </t>
  </si>
  <si>
    <t>Payout ratio</t>
  </si>
  <si>
    <t>Adjusted EBITDA (earnings before interest, taxes, depreciation, and amortization)</t>
  </si>
  <si>
    <t>Activity</t>
  </si>
  <si>
    <t>Gathering &amp; Processing (G&amp;P)</t>
  </si>
  <si>
    <t>Gross processing throughput</t>
  </si>
  <si>
    <t>MMcf/d</t>
  </si>
  <si>
    <t>EM-RM-000.A</t>
  </si>
  <si>
    <t>Includes gas volumes and the conversion of liquids volumes handled through the processing facilities to a gas volume equivalent. Net processing throughput refers to Keyera’s share of raw gas processed at its processing facilities.</t>
  </si>
  <si>
    <t xml:space="preserve">Net processing throughput </t>
  </si>
  <si>
    <t>Liquids Infrastructure (LI)</t>
  </si>
  <si>
    <t xml:space="preserve">Gross processing throughput </t>
  </si>
  <si>
    <t>Mbbl/d</t>
  </si>
  <si>
    <t>Fractionation throughput in the LI segment is the aggregation of volumes processed through the fractionators and the de-ethanizers at the Keyera and Dow Fort Saskatchewan facilities facili</t>
  </si>
  <si>
    <t xml:space="preserve">AEF iso-octane production volumes </t>
  </si>
  <si>
    <t>ANNUAL PROCESS</t>
  </si>
  <si>
    <t>Timing</t>
  </si>
  <si>
    <t>Notes</t>
  </si>
  <si>
    <t>Responsible</t>
  </si>
  <si>
    <t>Accountable</t>
  </si>
  <si>
    <t>Consulted</t>
  </si>
  <si>
    <t>Informed</t>
  </si>
  <si>
    <t>Controls Review / Internal Audit</t>
  </si>
  <si>
    <t>Sustainability Data Collection and Review</t>
  </si>
  <si>
    <t>Working Group Facilitation</t>
  </si>
  <si>
    <t>Goals and Key Messages Development</t>
  </si>
  <si>
    <t>Content/Outline  Development and Approvals</t>
  </si>
  <si>
    <t>Content Writing and SME Approvals</t>
  </si>
  <si>
    <t xml:space="preserve">Design development </t>
  </si>
  <si>
    <t>Content to design</t>
  </si>
  <si>
    <t>Executive and Board Approvals</t>
  </si>
  <si>
    <t>Roll out</t>
  </si>
  <si>
    <t>Controls / Internal Audit</t>
  </si>
  <si>
    <t>Send documented controls to SME</t>
  </si>
  <si>
    <t>November/December</t>
  </si>
  <si>
    <t>Ask SMEs for evidence</t>
  </si>
  <si>
    <t>Review evidence</t>
  </si>
  <si>
    <t>Data Input &amp; SME review/approval</t>
  </si>
  <si>
    <t>Update file for new year with that year's columns</t>
  </si>
  <si>
    <t>Q1</t>
  </si>
  <si>
    <t>Book meeting with each SME (see Contacts)</t>
  </si>
  <si>
    <t>At meeting, review current metrics, discuss potential additional metrics and discuss input and review process</t>
  </si>
  <si>
    <t>Each topic might be on its own timeline, Emissions metrics usually come in at the end of June.</t>
  </si>
  <si>
    <t>Send follow up email with instructions</t>
  </si>
  <si>
    <t>Use public documents to complete Governance, Economics and Activity Sections</t>
  </si>
  <si>
    <t xml:space="preserve">Once input is complete, do an initial review to ensure completeness and makes sense </t>
  </si>
  <si>
    <t>Meet and/or email the SME peer reviewer</t>
  </si>
  <si>
    <t>Once reviewer has confirmed, check consistency with any externally published figures</t>
  </si>
  <si>
    <t>Once finalized, put metrics into word tables</t>
  </si>
  <si>
    <t xml:space="preserve">Conduct QAQC review of word tables by Sustainability peer </t>
  </si>
  <si>
    <t>Put word into PDF and send to SME Director for approval</t>
  </si>
  <si>
    <t>Tracking</t>
  </si>
  <si>
    <t xml:space="preserve">Track progress of Inputter, Reviewed and Approver and Consistency Check within Progress tab, and within each theme </t>
  </si>
  <si>
    <t>Save PDF of Approver email</t>
  </si>
  <si>
    <t>Back up data...</t>
  </si>
  <si>
    <t>SVP/Director Review</t>
  </si>
  <si>
    <t>Written</t>
  </si>
  <si>
    <t>Event Month</t>
  </si>
  <si>
    <t>Event Quarter</t>
  </si>
  <si>
    <t>Event Date</t>
  </si>
  <si>
    <t>Facility</t>
  </si>
  <si>
    <t>specific location</t>
  </si>
  <si>
    <t>BU</t>
  </si>
  <si>
    <t>Regulator</t>
  </si>
  <si>
    <t xml:space="preserve">Reportable? </t>
  </si>
  <si>
    <t>Event Description</t>
  </si>
  <si>
    <t>regulator report reference</t>
  </si>
  <si>
    <t>internal / external</t>
  </si>
  <si>
    <t xml:space="preserve">Quantity </t>
  </si>
  <si>
    <t>Units</t>
  </si>
  <si>
    <t>Quantity Release (m3)</t>
  </si>
  <si>
    <t>Substance</t>
  </si>
  <si>
    <t>Released to</t>
  </si>
  <si>
    <t>Onsite / offsite</t>
  </si>
  <si>
    <t>Volume recovered m3</t>
  </si>
  <si>
    <t>legal Location</t>
  </si>
  <si>
    <t>Unusually sensitive area?</t>
  </si>
  <si>
    <t>SASB?</t>
  </si>
  <si>
    <t>BBL</t>
  </si>
  <si>
    <t>BBL recovered</t>
  </si>
  <si>
    <t>CF</t>
  </si>
  <si>
    <t>ote</t>
  </si>
  <si>
    <t>Maximo #</t>
  </si>
  <si>
    <t>Feb</t>
  </si>
  <si>
    <t>Cheecham</t>
  </si>
  <si>
    <t>South Cheecham Rail terminal</t>
  </si>
  <si>
    <t>Transport</t>
  </si>
  <si>
    <t>Transport Canada</t>
  </si>
  <si>
    <t>TDG - Reportable Release (Onsite)</t>
  </si>
  <si>
    <t xml:space="preserve">Third party release of 500 L condensate at the truck rack. Driver failed to follow proper procedures by using non-locking camlock fittings; condensate was sprayed onto the ground and migrated into Pond 1. </t>
  </si>
  <si>
    <t xml:space="preserve">TDG Ref # 18496, AER FIS Ref # 20170712 </t>
  </si>
  <si>
    <t>Keyera</t>
  </si>
  <si>
    <t>Condensate</t>
  </si>
  <si>
    <t>Land</t>
  </si>
  <si>
    <t>Onsite</t>
  </si>
  <si>
    <t>03-02-083-06W4M</t>
  </si>
  <si>
    <t xml:space="preserve">no - onsite release </t>
  </si>
  <si>
    <t>y</t>
  </si>
  <si>
    <t>cubic meters to bbl</t>
  </si>
  <si>
    <t>?</t>
  </si>
  <si>
    <t>Mar</t>
  </si>
  <si>
    <t>Nevis</t>
  </si>
  <si>
    <t>G&amp;P</t>
  </si>
  <si>
    <t>AER</t>
  </si>
  <si>
    <t>Reportable Release</t>
  </si>
  <si>
    <t xml:space="preserve">Methanol spill on site when bleed valve on AST was left open spilling 0.8 m3 into containment.  Containment failed causing release to the ground.  Cleanup was completed the same day.  </t>
  </si>
  <si>
    <t>AER Ref # 321951, FIS # 20170869</t>
  </si>
  <si>
    <t>Methanol</t>
  </si>
  <si>
    <t>16-33-038-22W4</t>
  </si>
  <si>
    <t>Y</t>
  </si>
  <si>
    <t>Q2</t>
  </si>
  <si>
    <t>Apr</t>
  </si>
  <si>
    <t>Simonette</t>
  </si>
  <si>
    <t>The sulphur plant incinerator shutdown and eventually depressurized after failed attempts to restart resulting in 48 e3m3 of flaring. After the restart attempts, glycol erupted from the seal pot inspection points on the Heat Medium resulting in 11 m3 of glycol being released.</t>
  </si>
  <si>
    <t>AER Ref # 20171180</t>
  </si>
  <si>
    <t>glycol - not a hydrocarbon, so not counted</t>
  </si>
  <si>
    <t>09-06-063-25W5</t>
  </si>
  <si>
    <t>Q3</t>
  </si>
  <si>
    <t>Jul</t>
  </si>
  <si>
    <t>Brazeau North</t>
  </si>
  <si>
    <t xml:space="preserve">3.15 m3 crude oil released due to line failure on recycle line </t>
  </si>
  <si>
    <t>FIS Ref # 20172121</t>
  </si>
  <si>
    <t>Crude</t>
  </si>
  <si>
    <t>16-35-048-12W5</t>
  </si>
  <si>
    <t>Q4</t>
  </si>
  <si>
    <t>Nov</t>
  </si>
  <si>
    <t>Alberta Transportation</t>
  </si>
  <si>
    <t>Truck driver began to load, noticed Condensate flowing out of "belly box"(Spill containment) .  Driver shut in load line and turned off truck as well and shut in belly valves and the spillage stopped. Put on valve caps (camlock). Control room was notified by area operator  and equipment (Vac truck) called out to clean spill.  Reported at 200 litres.  UN1268 Condensate (Sour – off Spec)</t>
  </si>
  <si>
    <t>TDG Ref #19278</t>
  </si>
  <si>
    <t>Dec</t>
  </si>
  <si>
    <t>MBL</t>
  </si>
  <si>
    <t xml:space="preserve">Compressor 11-16 </t>
  </si>
  <si>
    <t>4m3 of fresh water and 0.8m3 of used oil - Truck driver detergeants from previous washing of building caused foaming in the truck tank when draining floor drain.</t>
  </si>
  <si>
    <t>AER Ref 20173817; TDG Ref # 19412</t>
  </si>
  <si>
    <t>Used Oil</t>
  </si>
  <si>
    <t>11-16-046-06W5</t>
  </si>
  <si>
    <t>Pentane release from a third party truck. ERP to site (valve leak for ~29.5 hours) but remained at a Level 1 (low) during the entire response. The product was off loaded successfully by Dec 21. AER, TDG and Canutec were notified. Total volume of pentane is not confirmed but is likely around 2 m3.</t>
  </si>
  <si>
    <t>CIC#332992, Dangerous Goods ID #19438</t>
  </si>
  <si>
    <t>Pentane</t>
  </si>
  <si>
    <t>ACT/ADT</t>
  </si>
  <si>
    <t>Transport Canada, Alberta Transportation</t>
  </si>
  <si>
    <t>When doing the start of shift checks the Operator noticed a leaking fitting on one of the cars. The CRW condensate had run down the side of the car and into the rack containment. Some of the condensate also sprayed into the ditch, inside of the rack and along the walkway of the rack. Estimate 100 liters were spilled. The spill was deemed reportable so TDG was contacted</t>
  </si>
  <si>
    <t>AER#33459 &amp; TDG 19597. Maximo ID: 10146</t>
  </si>
  <si>
    <t>L</t>
  </si>
  <si>
    <t>03-17-053-23W4M</t>
  </si>
  <si>
    <t>Gilby</t>
  </si>
  <si>
    <t xml:space="preserve">1.5m3 hot oil spill due to seal leak </t>
  </si>
  <si>
    <t>AER Ref # 20181131</t>
  </si>
  <si>
    <t>Oil</t>
  </si>
  <si>
    <t>15-22-040-03W5</t>
  </si>
  <si>
    <t>Sep</t>
  </si>
  <si>
    <t xml:space="preserve">truck overfilled with tank bottoms and condensate (during tank clean). Not sure which truck from that day it was. Impacts in the riprap and the release pond. Expecting all impact to have stayed on site. Potential noncompliance from TDG as classification was inconsistent and no proof of classification was done. </t>
  </si>
  <si>
    <t>AER CIC # 344925 TDG # 20347 Maximo ID: 11615</t>
  </si>
  <si>
    <t>Crude Oil</t>
  </si>
  <si>
    <t>Jan</t>
  </si>
  <si>
    <t>Edmonton Terminal</t>
  </si>
  <si>
    <t>LBU</t>
  </si>
  <si>
    <t xml:space="preserve">Condensate spill – During planned maintenance activities on the FSCS pipeline system, a  nipple on the main inlet pigging valve broke causing an uncontrolled release of condensate into a spill container which overflowed, impacting the surrounding area.  Corporate and field EOC’s were activated, the pipeline depressured and the Keyera spill response team dispatched.  Clean-up is ongoing.  </t>
  </si>
  <si>
    <t>AER Reference No. 20190259.</t>
  </si>
  <si>
    <t>Offsite</t>
  </si>
  <si>
    <t>09-11-056-21W4</t>
  </si>
  <si>
    <t>Yes- Key Wildlife Biodiversity Zone</t>
  </si>
  <si>
    <t>While unhooking an IC8 loaded railcar on track 2 spot 3 operator left liquid valve open on railcar while disconnecting load hose. This is normal practice to ensure the liquid level drains into the rail car to remove the load nipple. The operator received a call on the radio after the load hose was removed and walked away from the rack. He also mistakenly left the vapor line connected to rail car. As a rail car was loading on track 1 spot 3(spot across from track 2 spot 3) the vapor line started to pressure up the railcar that was partially unhooked. This caused the car to release IC8 from the open liquid valve. IC8 flowed into the water drain man way to our lined containment ditches, no IC8 left site.</t>
  </si>
  <si>
    <t>AB. TDG 20857 &amp; AER FIS 2019 0837 Maximo ID: 12921</t>
  </si>
  <si>
    <t>Iso Octane</t>
  </si>
  <si>
    <t>Secondary Containment</t>
  </si>
  <si>
    <t>11-05-053-23W4</t>
  </si>
  <si>
    <t>Wapiti</t>
  </si>
  <si>
    <t>Amine/Sulfinol mix release during startup.   Cleanup is ongoing and no residual impacts are expected to remain once complete.  Revised release estimate resulted in a report to the AER</t>
  </si>
  <si>
    <t>AER, Ref No. 352028</t>
  </si>
  <si>
    <t>Amine</t>
  </si>
  <si>
    <t>03-19-067-07W6</t>
  </si>
  <si>
    <t>Jun</t>
  </si>
  <si>
    <t>While filling the OH tanks in the sales compressor the oil pump was left running, overfilling the tank.  Approximately 4 m3 of oil was released into the building.</t>
  </si>
  <si>
    <t>AER Ref No. 354649</t>
  </si>
  <si>
    <t>Condensate leak of 12 m3 was discovered during operator rounds leaking from the flare Knockout Pump. Release cleanup was coordinated with no adverse effects tothe offsite environment.</t>
  </si>
  <si>
    <t>AER Ref No. 20193735</t>
  </si>
  <si>
    <t>Year-Type of Line</t>
  </si>
  <si>
    <t>Inspection ILI-ML, km</t>
  </si>
  <si>
    <t>Inspection ILI-Mechanical Damage, km</t>
  </si>
  <si>
    <t>Inspection ILI-Crack and Seam Defect, km</t>
  </si>
  <si>
    <t>Inspection ILI-Other, km</t>
  </si>
  <si>
    <t>Inspection Pressure test, km</t>
  </si>
  <si>
    <t>Inspection ECDA, km</t>
  </si>
  <si>
    <t>Total Length, km (reportable to SASB)</t>
  </si>
  <si>
    <t>Gas</t>
  </si>
  <si>
    <t>Hazardous Liquid</t>
  </si>
  <si>
    <t>Grand Total</t>
  </si>
  <si>
    <t>ILI for Corrosion %</t>
  </si>
  <si>
    <t>ILI for Mechical damage %</t>
  </si>
  <si>
    <t>ILI for Crack and Seam Defects %</t>
  </si>
  <si>
    <t>ILI for other %</t>
  </si>
  <si>
    <t>Inspection by All types of ILIs %</t>
  </si>
  <si>
    <t xml:space="preserve"> Pressure Test %</t>
  </si>
  <si>
    <t>ECDA %</t>
  </si>
  <si>
    <t>Overall Inspected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</si>
</sst>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4" formatCode="_(&quot;$&quot;* #,##0.00_);_(&quot;$&quot;* \(#,##0.00\);_(&quot;$&quot;* &quot;-&quot;??_);_(@_)"/>
    <numFmt numFmtId="164" formatCode="_-&quot;$&quot;* #,##0.00_-;\-&quot;$&quot;* #,##0.00_-;_-&quot;$&quot;* &quot;-&quot;??_-;_-@_-"/>
    <numFmt numFmtId="165" formatCode="_-* #,##0.00_-;\-* #,##0.00_-;_-* &quot;-&quot;??_-;_-@_-"/>
    <numFmt numFmtId="166" formatCode="0.0%"/>
    <numFmt numFmtId="167" formatCode="_-* #,##0_-;\-* #,##0_-;_-* &quot;-&quot;??_-;_-@_-"/>
    <numFmt numFmtId="168" formatCode="_(&quot;$&quot;* #,##0_);_(&quot;$&quot;* \(#,##0\);_(&quot;$&quot;* &quot;-&quot;??_);_(@_)"/>
    <numFmt numFmtId="169" formatCode="&quot;$&quot;#,##0"/>
    <numFmt numFmtId="170" formatCode="_(* #,##0_);_(* \(#,##0\);_(* &quot;-&quot;??_);_(@_)"/>
    <numFmt numFmtId="171" formatCode="#,##0.0000\ ;\(#,##0.0000\)"/>
    <numFmt numFmtId="172" formatCode="#,##0\ ;\(#,##0\)"/>
    <numFmt numFmtId="173" formatCode="dd\ mmm\ yy"/>
    <numFmt numFmtId="174" formatCode="dd\ mmm\ yy\ hh:mm"/>
    <numFmt numFmtId="175" formatCode="_-* #,##0.0000_-;\-* #,##0.0000_-;_-* &quot;-&quot;??_-;_-@_-"/>
    <numFmt numFmtId="176" formatCode="0.0000"/>
    <numFmt numFmtId="177" formatCode="#,##0.0000"/>
  </numFmts>
  <fonts count="40">
    <font>
      <sz val="11"/>
      <color theme="1"/>
      <name val="Calibri"/>
      <family val="2"/>
      <scheme val="minor"/>
    </font>
    <font>
      <sz val="12"/>
      <color theme="1"/>
      <name val="Calibri"/>
      <family val="2"/>
      <scheme val="minor"/>
    </font>
    <font>
      <b/>
      <sz val="11"/>
      <color theme="1"/>
      <name val="Calibri"/>
      <family val="2"/>
      <scheme val="minor"/>
    </font>
    <font>
      <b/>
      <sz val="11"/>
      <name val="Calibri"/>
      <family val="2"/>
      <scheme val="minor"/>
    </font>
    <font>
      <sz val="11"/>
      <color rgb="FF1F497D"/>
      <name val="Calibri"/>
      <family val="2"/>
      <scheme val="minor"/>
    </font>
    <font>
      <sz val="11"/>
      <color theme="1"/>
      <name val="Calibri"/>
      <family val="2"/>
      <scheme val="minor"/>
    </font>
    <font>
      <sz val="11"/>
      <color rgb="FFFF0000"/>
      <name val="Calibri"/>
      <family val="2"/>
      <scheme val="minor"/>
    </font>
    <font>
      <sz val="11"/>
      <name val="Calibri"/>
      <family val="2"/>
      <scheme val="minor"/>
    </font>
    <font>
      <sz val="11"/>
      <color rgb="FF000000"/>
      <name val="Calibri"/>
      <family val="2"/>
      <scheme val="minor"/>
    </font>
    <font>
      <sz val="10"/>
      <name val="Arial"/>
      <family val="2"/>
    </font>
    <font>
      <sz val="20"/>
      <name val="Calibri"/>
      <family val="2"/>
      <scheme val="minor"/>
    </font>
    <font>
      <sz val="12"/>
      <name val="Calibri"/>
      <family val="2"/>
      <scheme val="minor"/>
    </font>
    <font>
      <sz val="8"/>
      <name val="Calibri"/>
      <family val="2"/>
      <scheme val="minor"/>
    </font>
    <font>
      <sz val="16"/>
      <name val="Calibri"/>
      <family val="2"/>
      <scheme val="minor"/>
    </font>
    <font>
      <b/>
      <sz val="11"/>
      <color rgb="FF000000"/>
      <name val="Calibri"/>
      <family val="2"/>
      <scheme val="minor"/>
    </font>
    <font>
      <vertAlign val="subscript"/>
      <sz val="11"/>
      <name val="Calibri"/>
      <family val="2"/>
      <scheme val="minor"/>
    </font>
    <font>
      <b/>
      <sz val="10"/>
      <color rgb="FF0065BD"/>
      <name val="Arial"/>
      <family val="2"/>
    </font>
    <font>
      <b/>
      <i/>
      <sz val="8"/>
      <name val="Arial"/>
      <family val="2"/>
    </font>
    <font>
      <sz val="18"/>
      <color rgb="FF0065BD"/>
      <name val="Arial"/>
      <family val="2"/>
    </font>
    <font>
      <b/>
      <sz val="10"/>
      <color theme="0"/>
      <name val="Arial"/>
      <family val="2"/>
    </font>
    <font>
      <sz val="12"/>
      <name val="Arial"/>
      <family val="2"/>
    </font>
    <font>
      <sz val="10"/>
      <color rgb="FF0065BD"/>
      <name val="Arial"/>
      <family val="2"/>
    </font>
    <font>
      <sz val="10"/>
      <color indexed="9"/>
      <name val="Arial"/>
      <family val="2"/>
    </font>
    <font>
      <b/>
      <sz val="14"/>
      <color indexed="9"/>
      <name val="Verdana"/>
      <family val="2"/>
    </font>
    <font>
      <sz val="10"/>
      <name val="Verdana"/>
      <family val="2"/>
    </font>
    <font>
      <b/>
      <sz val="12"/>
      <color indexed="9"/>
      <name val="Arial"/>
      <family val="2"/>
    </font>
    <font>
      <b/>
      <sz val="10"/>
      <color indexed="9"/>
      <name val="Arial"/>
      <family val="2"/>
    </font>
    <font>
      <sz val="12"/>
      <name val="Verdana"/>
      <family val="2"/>
    </font>
    <font>
      <sz val="10"/>
      <color indexed="8"/>
      <name val="Arial"/>
      <family val="2"/>
    </font>
    <font>
      <sz val="10"/>
      <color indexed="56"/>
      <name val="Arial"/>
      <family val="2"/>
    </font>
    <font>
      <sz val="10"/>
      <color indexed="58"/>
      <name val="Arial"/>
      <family val="2"/>
    </font>
    <font>
      <sz val="10"/>
      <color indexed="60"/>
      <name val="Arial"/>
      <family val="2"/>
    </font>
    <font>
      <b/>
      <sz val="12"/>
      <name val="Arial"/>
      <family val="2"/>
    </font>
    <font>
      <b/>
      <sz val="10"/>
      <name val="Arial"/>
      <family val="2"/>
    </font>
    <font>
      <b/>
      <sz val="14"/>
      <color indexed="28"/>
      <name val="Verdana"/>
      <family val="2"/>
    </font>
    <font>
      <b/>
      <sz val="14"/>
      <color theme="3"/>
      <name val="Verdana"/>
      <family val="2"/>
    </font>
    <font>
      <sz val="11"/>
      <color rgb="FF000000"/>
      <name val="Calibri"/>
      <family val="2"/>
    </font>
    <font>
      <sz val="11"/>
      <color theme="1"/>
      <name val="Montserrat"/>
      <family val="3"/>
    </font>
    <font>
      <b/>
      <sz val="11"/>
      <color theme="0"/>
      <name val="Calibri"/>
      <family val="2"/>
      <scheme val="minor"/>
    </font>
    <font>
      <b/>
      <sz val="16"/>
      <color theme="1"/>
      <name val="Calibri"/>
      <family val="2"/>
      <scheme val="minor"/>
    </font>
  </fonts>
  <fills count="42">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rgb="FF000000"/>
      </patternFill>
    </fill>
    <fill>
      <patternFill patternType="solid">
        <fgColor rgb="FFD9E1F2"/>
        <bgColor rgb="FFD9E1F2"/>
      </patternFill>
    </fill>
    <fill>
      <patternFill patternType="solid">
        <fgColor rgb="FFFFFF00"/>
        <bgColor rgb="FFD9E1F2"/>
      </patternFill>
    </fill>
    <fill>
      <patternFill patternType="solid">
        <fgColor rgb="FF92D050"/>
        <bgColor rgb="FF000000"/>
      </patternFill>
    </fill>
    <fill>
      <patternFill patternType="solid">
        <fgColor theme="0"/>
        <bgColor indexed="64"/>
      </patternFill>
    </fill>
    <fill>
      <patternFill patternType="solid">
        <fgColor theme="0" tint="-0.249977111117893"/>
        <bgColor indexed="64"/>
      </patternFill>
    </fill>
    <fill>
      <patternFill patternType="solid">
        <fgColor rgb="FF0065BD"/>
        <bgColor indexed="64"/>
      </patternFill>
    </fill>
    <fill>
      <patternFill patternType="solid">
        <fgColor rgb="FFFFFFFF"/>
        <bgColor indexed="64"/>
      </patternFill>
    </fill>
    <fill>
      <patternFill patternType="solid">
        <fgColor indexed="13"/>
        <bgColor indexed="64"/>
      </patternFill>
    </fill>
    <fill>
      <patternFill patternType="solid">
        <fgColor indexed="50"/>
        <bgColor indexed="64"/>
      </patternFill>
    </fill>
    <fill>
      <patternFill patternType="solid">
        <fgColor indexed="10"/>
        <bgColor indexed="64"/>
      </patternFill>
    </fill>
    <fill>
      <patternFill patternType="solid">
        <fgColor indexed="49"/>
        <bgColor indexed="64"/>
      </patternFill>
    </fill>
    <fill>
      <patternFill patternType="solid">
        <fgColor indexed="48"/>
        <bgColor indexed="64"/>
      </patternFill>
    </fill>
    <fill>
      <patternFill patternType="solid">
        <fgColor theme="3"/>
        <bgColor indexed="64"/>
      </patternFill>
    </fill>
    <fill>
      <patternFill patternType="solid">
        <fgColor indexed="39"/>
        <bgColor indexed="64"/>
      </patternFill>
    </fill>
    <fill>
      <patternFill patternType="solid">
        <fgColor indexed="16"/>
        <bgColor indexed="64"/>
      </patternFill>
    </fill>
    <fill>
      <patternFill patternType="solid">
        <fgColor indexed="53"/>
        <bgColor indexed="64"/>
      </patternFill>
    </fill>
    <fill>
      <patternFill patternType="solid">
        <fgColor indexed="19"/>
        <bgColor indexed="64"/>
      </patternFill>
    </fill>
    <fill>
      <patternFill patternType="solid">
        <fgColor indexed="17"/>
        <bgColor indexed="64"/>
      </patternFill>
    </fill>
    <fill>
      <patternFill patternType="solid">
        <fgColor indexed="21"/>
        <bgColor indexed="64"/>
      </patternFill>
    </fill>
    <fill>
      <patternFill patternType="solid">
        <fgColor indexed="12"/>
        <bgColor indexed="64"/>
      </patternFill>
    </fill>
    <fill>
      <patternFill patternType="solid">
        <fgColor indexed="54"/>
        <bgColor indexed="64"/>
      </patternFill>
    </fill>
    <fill>
      <patternFill patternType="solid">
        <fgColor indexed="23"/>
        <bgColor indexed="64"/>
      </patternFill>
    </fill>
    <fill>
      <patternFill patternType="solid">
        <fgColor indexed="47"/>
        <bgColor indexed="64"/>
      </patternFill>
    </fill>
    <fill>
      <patternFill patternType="solid">
        <fgColor indexed="52"/>
        <bgColor indexed="64"/>
      </patternFill>
    </fill>
    <fill>
      <patternFill patternType="solid">
        <fgColor indexed="9"/>
        <bgColor indexed="64"/>
      </patternFill>
    </fill>
    <fill>
      <patternFill patternType="solid">
        <fgColor indexed="25"/>
        <bgColor indexed="64"/>
      </patternFill>
    </fill>
    <fill>
      <patternFill patternType="solid">
        <fgColor indexed="59"/>
        <bgColor indexed="64"/>
      </patternFill>
    </fill>
    <fill>
      <patternFill patternType="solid">
        <fgColor indexed="40"/>
        <bgColor indexed="64"/>
      </patternFill>
    </fill>
    <fill>
      <patternFill patternType="solid">
        <fgColor indexed="11"/>
        <bgColor indexed="64"/>
      </patternFill>
    </fill>
    <fill>
      <patternFill patternType="solid">
        <fgColor indexed="8"/>
        <bgColor indexed="64"/>
      </patternFill>
    </fill>
    <fill>
      <patternFill patternType="solid">
        <fgColor indexed="51"/>
        <bgColor indexed="64"/>
      </patternFill>
    </fill>
    <fill>
      <patternFill patternType="solid">
        <fgColor rgb="FFFFFF00"/>
        <bgColor indexed="64"/>
      </patternFill>
    </fill>
    <fill>
      <patternFill patternType="solid">
        <fgColor theme="9" tint="-0.249977111117893"/>
        <bgColor rgb="FF000000"/>
      </patternFill>
    </fill>
    <fill>
      <patternFill patternType="solid">
        <fgColor rgb="FF5D90C9"/>
        <bgColor rgb="FF000000"/>
      </patternFill>
    </fill>
    <fill>
      <patternFill patternType="solid">
        <fgColor theme="1" tint="0.499984740745262"/>
        <bgColor indexed="64"/>
      </patternFill>
    </fill>
    <fill>
      <patternFill patternType="solid">
        <fgColor theme="5"/>
        <bgColor indexed="64"/>
      </patternFill>
    </fill>
    <fill>
      <patternFill patternType="solid">
        <fgColor theme="3"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rgb="FF8EA9DB"/>
      </top>
      <bottom style="thin">
        <color rgb="FF8EA9DB"/>
      </bottom>
      <diagonal/>
    </border>
    <border>
      <left/>
      <right/>
      <top style="thin">
        <color rgb="FF8EA9DB"/>
      </top>
      <bottom style="thin">
        <color rgb="FF8EA9DB"/>
      </bottom>
      <diagonal/>
    </border>
    <border>
      <left style="thin">
        <color indexed="64"/>
      </left>
      <right/>
      <top style="thin">
        <color rgb="FF8EA9DB"/>
      </top>
      <bottom style="medium">
        <color rgb="FF505050"/>
      </bottom>
      <diagonal/>
    </border>
    <border>
      <left/>
      <right/>
      <top style="thin">
        <color rgb="FF8EA9DB"/>
      </top>
      <bottom style="medium">
        <color rgb="FF505050"/>
      </bottom>
      <diagonal/>
    </border>
    <border>
      <left/>
      <right/>
      <top/>
      <bottom style="medium">
        <color rgb="FF505050"/>
      </bottom>
      <diagonal/>
    </border>
    <border>
      <left style="thin">
        <color indexed="64"/>
      </left>
      <right style="thin">
        <color indexed="64"/>
      </right>
      <top style="thin">
        <color indexed="64"/>
      </top>
      <bottom style="medium">
        <color rgb="FF505050"/>
      </bottom>
      <diagonal/>
    </border>
    <border>
      <left style="thin">
        <color indexed="64"/>
      </left>
      <right/>
      <top/>
      <bottom style="thin">
        <color rgb="FF8EA9DB"/>
      </bottom>
      <diagonal/>
    </border>
    <border>
      <left/>
      <right/>
      <top/>
      <bottom style="thin">
        <color rgb="FF8EA9DB"/>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diagonal/>
    </border>
    <border>
      <left/>
      <right/>
      <top style="thick">
        <color rgb="FF0065BD"/>
      </top>
      <bottom/>
      <diagonal/>
    </border>
    <border>
      <left/>
      <right/>
      <top/>
      <bottom style="thick">
        <color rgb="FF0065BD"/>
      </bottom>
      <diagonal/>
    </border>
    <border>
      <left/>
      <right/>
      <top/>
      <bottom style="thin">
        <color rgb="FF0065BD"/>
      </bottom>
      <diagonal/>
    </border>
    <border>
      <left style="thin">
        <color auto="1"/>
      </left>
      <right style="thin">
        <color auto="1"/>
      </right>
      <top/>
      <bottom/>
      <diagonal/>
    </border>
    <border>
      <left style="thin">
        <color indexed="22"/>
      </left>
      <right style="thin">
        <color indexed="22"/>
      </right>
      <top/>
      <bottom/>
      <diagonal/>
    </border>
    <border>
      <left/>
      <right/>
      <top style="hair">
        <color indexed="46"/>
      </top>
      <bottom/>
      <diagonal/>
    </border>
    <border>
      <left style="thin">
        <color indexed="64"/>
      </left>
      <right style="thin">
        <color indexed="64"/>
      </right>
      <top/>
      <bottom/>
      <diagonal/>
    </border>
  </borders>
  <cellStyleXfs count="231">
    <xf numFmtId="0" fontId="0" fillId="0" borderId="0"/>
    <xf numFmtId="44"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0" fontId="9" fillId="0" borderId="0"/>
    <xf numFmtId="0" fontId="5" fillId="0" borderId="0"/>
    <xf numFmtId="164" fontId="5" fillId="0" borderId="0" applyFont="0" applyFill="0" applyBorder="0" applyAlignment="0" applyProtection="0"/>
    <xf numFmtId="165" fontId="5" fillId="0" borderId="0" applyFont="0" applyFill="0" applyBorder="0" applyAlignment="0" applyProtection="0"/>
    <xf numFmtId="170" fontId="9" fillId="0" borderId="0">
      <alignment horizontal="left" vertical="center"/>
    </xf>
    <xf numFmtId="170" fontId="9" fillId="0" borderId="0">
      <alignment horizontal="left" vertical="center"/>
    </xf>
    <xf numFmtId="0" fontId="16" fillId="0" borderId="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17" fillId="0" borderId="0" applyFont="0">
      <alignment vertical="top" wrapText="1" readingOrder="1"/>
    </xf>
    <xf numFmtId="0" fontId="18" fillId="0" borderId="18">
      <alignment vertical="top"/>
    </xf>
    <xf numFmtId="49" fontId="19" fillId="10" borderId="0">
      <alignment horizontal="center" vertical="center"/>
    </xf>
    <xf numFmtId="0" fontId="14" fillId="11" borderId="0" applyNumberFormat="0" applyFill="0" applyBorder="0" applyProtection="0">
      <alignment horizontal="right"/>
    </xf>
    <xf numFmtId="0" fontId="9" fillId="0" borderId="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xf numFmtId="0" fontId="9" fillId="0" borderId="0"/>
    <xf numFmtId="0" fontId="9" fillId="0" borderId="0"/>
    <xf numFmtId="0" fontId="9" fillId="0" borderId="0"/>
    <xf numFmtId="37" fontId="20" fillId="0" borderId="0"/>
    <xf numFmtId="0" fontId="9" fillId="0" borderId="0" applyFont="0" applyFill="0" applyBorder="0" applyAlignment="0" applyProtection="0"/>
    <xf numFmtId="0"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21" fillId="0" borderId="19"/>
    <xf numFmtId="0" fontId="16" fillId="0" borderId="20">
      <alignment horizontal="center"/>
    </xf>
    <xf numFmtId="0" fontId="9" fillId="12" borderId="21" applyNumberFormat="0" applyFont="0" applyBorder="0" applyAlignment="0" applyProtection="0"/>
    <xf numFmtId="0" fontId="9" fillId="12" borderId="21" applyNumberFormat="0" applyFont="0" applyBorder="0" applyAlignment="0" applyProtection="0"/>
    <xf numFmtId="0" fontId="9" fillId="13" borderId="0" applyNumberFormat="0" applyFont="0" applyBorder="0" applyAlignment="0" applyProtection="0"/>
    <xf numFmtId="0" fontId="9" fillId="13" borderId="0" applyNumberFormat="0" applyFont="0" applyBorder="0" applyAlignment="0" applyProtection="0"/>
    <xf numFmtId="0" fontId="9" fillId="0" borderId="21" applyNumberFormat="0" applyFont="0" applyBorder="0" applyAlignment="0" applyProtection="0"/>
    <xf numFmtId="0" fontId="9" fillId="0" borderId="21" applyNumberFormat="0" applyFont="0" applyBorder="0" applyAlignment="0" applyProtection="0"/>
    <xf numFmtId="0" fontId="22" fillId="14" borderId="0" applyNumberFormat="0" applyBorder="0" applyAlignment="0" applyProtection="0"/>
    <xf numFmtId="0" fontId="9" fillId="15" borderId="21" applyNumberFormat="0" applyFont="0" applyBorder="0" applyAlignment="0" applyProtection="0"/>
    <xf numFmtId="0" fontId="9" fillId="15" borderId="21" applyNumberFormat="0" applyFont="0" applyBorder="0" applyAlignment="0" applyProtection="0"/>
    <xf numFmtId="0" fontId="9" fillId="16" borderId="21" applyNumberFormat="0" applyFont="0" applyBorder="0" applyAlignment="0" applyProtection="0"/>
    <xf numFmtId="0" fontId="9" fillId="16" borderId="21" applyNumberFormat="0" applyFont="0" applyBorder="0" applyAlignment="0" applyProtection="0"/>
    <xf numFmtId="0" fontId="23" fillId="17" borderId="0" applyNumberFormat="0" applyBorder="0" applyProtection="0">
      <alignment horizontal="center" vertical="center"/>
    </xf>
    <xf numFmtId="0" fontId="9" fillId="0" borderId="0"/>
    <xf numFmtId="0" fontId="9" fillId="0" borderId="0"/>
    <xf numFmtId="0" fontId="9" fillId="0" borderId="0" applyNumberFormat="0" applyFont="0" applyFill="0" applyBorder="0" applyAlignment="0" applyProtection="0">
      <alignment vertical="center"/>
    </xf>
    <xf numFmtId="0" fontId="9" fillId="0" borderId="0" applyNumberFormat="0" applyFont="0" applyFill="0" applyBorder="0" applyAlignment="0" applyProtection="0">
      <alignment vertical="center"/>
    </xf>
    <xf numFmtId="171" fontId="9" fillId="0" borderId="0" applyFont="0" applyFill="0" applyBorder="0" applyAlignment="0" applyProtection="0">
      <alignment vertical="center"/>
    </xf>
    <xf numFmtId="171" fontId="9" fillId="0" borderId="0" applyFont="0" applyFill="0" applyBorder="0" applyAlignment="0" applyProtection="0">
      <alignment vertical="center"/>
    </xf>
    <xf numFmtId="0" fontId="9" fillId="0" borderId="0" applyNumberFormat="0" applyFont="0" applyFill="0" applyBorder="0" applyAlignment="0" applyProtection="0"/>
    <xf numFmtId="0" fontId="9" fillId="0" borderId="0" applyNumberFormat="0" applyFont="0" applyFill="0" applyBorder="0" applyAlignment="0" applyProtection="0"/>
    <xf numFmtId="172" fontId="9" fillId="0" borderId="0" applyFill="0" applyBorder="0" applyProtection="0">
      <alignment vertical="center"/>
      <protection locked="0"/>
    </xf>
    <xf numFmtId="172" fontId="9" fillId="0" borderId="0" applyFill="0" applyBorder="0" applyProtection="0">
      <alignment vertical="center"/>
      <protection locked="0"/>
    </xf>
    <xf numFmtId="173" fontId="24" fillId="0" borderId="0" applyFill="0" applyBorder="0" applyAlignment="0" applyProtection="0"/>
    <xf numFmtId="174" fontId="9" fillId="0" borderId="0" applyFont="0" applyFill="0" applyBorder="0" applyAlignment="0" applyProtection="0"/>
    <xf numFmtId="174" fontId="9" fillId="0" borderId="0" applyFont="0" applyFill="0" applyBorder="0" applyAlignment="0" applyProtection="0"/>
    <xf numFmtId="0" fontId="9" fillId="0" borderId="0" applyNumberFormat="0" applyFont="0" applyFill="0" applyBorder="0" applyAlignment="0" applyProtection="0">
      <alignment wrapText="1"/>
    </xf>
    <xf numFmtId="0" fontId="9" fillId="0" borderId="0" applyNumberFormat="0" applyFont="0" applyFill="0" applyBorder="0" applyAlignment="0" applyProtection="0">
      <alignment wrapText="1"/>
    </xf>
    <xf numFmtId="0" fontId="25" fillId="18" borderId="0" applyProtection="0">
      <alignment horizontal="center" vertical="center"/>
    </xf>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172" fontId="9" fillId="0" borderId="0">
      <alignment vertical="center"/>
    </xf>
    <xf numFmtId="172" fontId="9" fillId="0" borderId="0">
      <alignment vertical="center"/>
    </xf>
    <xf numFmtId="0" fontId="9" fillId="0" borderId="0" applyNumberFormat="0" applyFont="0" applyFill="0" applyBorder="0" applyAlignment="0" applyProtection="0">
      <alignment horizontal="center"/>
    </xf>
    <xf numFmtId="0" fontId="9" fillId="0" borderId="0" applyNumberFormat="0" applyFont="0" applyFill="0" applyBorder="0" applyAlignment="0" applyProtection="0">
      <alignment horizontal="center"/>
    </xf>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26" fillId="19" borderId="17" applyNumberFormat="0" applyBorder="0" applyAlignment="0" applyProtection="0">
      <alignment horizontal="center"/>
    </xf>
    <xf numFmtId="0" fontId="22" fillId="20" borderId="0" applyNumberFormat="0" applyBorder="0" applyAlignment="0" applyProtection="0"/>
    <xf numFmtId="0" fontId="22" fillId="21" borderId="21" applyNumberFormat="0" applyBorder="0" applyAlignment="0" applyProtection="0">
      <alignment horizontal="center"/>
    </xf>
    <xf numFmtId="0" fontId="22" fillId="22" borderId="21" applyNumberFormat="0" applyBorder="0" applyAlignment="0" applyProtection="0">
      <alignment horizontal="center"/>
    </xf>
    <xf numFmtId="0" fontId="9" fillId="23" borderId="21" applyNumberFormat="0" applyFont="0" applyBorder="0" applyAlignment="0" applyProtection="0">
      <alignment horizontal="center"/>
    </xf>
    <xf numFmtId="0" fontId="9" fillId="23" borderId="21" applyNumberFormat="0" applyFont="0" applyBorder="0" applyAlignment="0" applyProtection="0">
      <alignment horizontal="center"/>
    </xf>
    <xf numFmtId="0" fontId="9" fillId="24" borderId="21" applyNumberFormat="0" applyFont="0" applyBorder="0" applyAlignment="0" applyProtection="0">
      <alignment horizontal="center"/>
    </xf>
    <xf numFmtId="0" fontId="9" fillId="24" borderId="21" applyNumberFormat="0" applyFont="0" applyBorder="0" applyAlignment="0" applyProtection="0">
      <alignment horizontal="center"/>
    </xf>
    <xf numFmtId="0" fontId="9" fillId="25" borderId="21" applyNumberFormat="0" applyFont="0" applyBorder="0" applyAlignment="0" applyProtection="0">
      <alignment horizontal="center"/>
    </xf>
    <xf numFmtId="0" fontId="9" fillId="25" borderId="21" applyNumberFormat="0" applyFont="0" applyBorder="0" applyAlignment="0" applyProtection="0">
      <alignment horizontal="center"/>
    </xf>
    <xf numFmtId="0" fontId="9" fillId="26" borderId="5" applyNumberFormat="0" applyFont="0" applyBorder="0" applyAlignment="0" applyProtection="0">
      <alignment horizontal="center"/>
    </xf>
    <xf numFmtId="0" fontId="9" fillId="26" borderId="5" applyNumberFormat="0" applyFont="0" applyBorder="0" applyAlignment="0" applyProtection="0">
      <alignment horizontal="center"/>
    </xf>
    <xf numFmtId="0" fontId="22" fillId="21" borderId="21" applyNumberFormat="0" applyBorder="0" applyAlignment="0" applyProtection="0">
      <alignment horizontal="center"/>
    </xf>
    <xf numFmtId="0" fontId="22" fillId="22" borderId="21" applyNumberFormat="0" applyBorder="0" applyAlignment="0" applyProtection="0">
      <alignment horizontal="center"/>
    </xf>
    <xf numFmtId="0" fontId="9" fillId="23" borderId="21" applyNumberFormat="0" applyBorder="0" applyAlignment="0" applyProtection="0">
      <alignment horizontal="center"/>
    </xf>
    <xf numFmtId="0" fontId="9" fillId="23" borderId="21" applyNumberFormat="0" applyBorder="0" applyAlignment="0" applyProtection="0">
      <alignment horizontal="center"/>
    </xf>
    <xf numFmtId="0" fontId="9" fillId="24" borderId="21" applyNumberFormat="0" applyFont="0" applyBorder="0" applyAlignment="0" applyProtection="0">
      <alignment horizontal="center"/>
    </xf>
    <xf numFmtId="0" fontId="9" fillId="24" borderId="21" applyNumberFormat="0" applyFont="0" applyBorder="0" applyAlignment="0" applyProtection="0">
      <alignment horizontal="center"/>
    </xf>
    <xf numFmtId="0" fontId="9" fillId="25" borderId="21" applyNumberFormat="0" applyFont="0" applyBorder="0" applyAlignment="0" applyProtection="0">
      <alignment horizontal="center"/>
    </xf>
    <xf numFmtId="0" fontId="9" fillId="25" borderId="21" applyNumberFormat="0" applyFont="0" applyBorder="0" applyAlignment="0" applyProtection="0">
      <alignment horizontal="center"/>
    </xf>
    <xf numFmtId="0" fontId="9" fillId="26" borderId="21" applyNumberFormat="0" applyFont="0" applyBorder="0" applyAlignment="0" applyProtection="0">
      <alignment horizontal="center"/>
    </xf>
    <xf numFmtId="0" fontId="9" fillId="26" borderId="21" applyNumberFormat="0" applyFont="0" applyBorder="0" applyAlignment="0" applyProtection="0">
      <alignment horizontal="center"/>
    </xf>
    <xf numFmtId="0" fontId="22" fillId="19" borderId="0" applyNumberFormat="0" applyBorder="0" applyAlignment="0" applyProtection="0"/>
    <xf numFmtId="0" fontId="22" fillId="20" borderId="21" applyNumberFormat="0" applyBorder="0" applyAlignment="0" applyProtection="0">
      <alignment horizontal="center"/>
    </xf>
    <xf numFmtId="0" fontId="9" fillId="0" borderId="0" applyNumberFormat="0" applyFont="0" applyFill="0" applyBorder="0" applyAlignment="0" applyProtection="0"/>
    <xf numFmtId="0" fontId="9" fillId="0" borderId="0" applyNumberFormat="0" applyFont="0" applyFill="0" applyBorder="0" applyAlignment="0" applyProtection="0"/>
    <xf numFmtId="172" fontId="27" fillId="27" borderId="22" applyFont="0" applyFill="0" applyBorder="0" applyAlignment="0" applyProtection="0">
      <alignment horizontal="center" vertical="center"/>
    </xf>
    <xf numFmtId="0" fontId="9" fillId="28" borderId="0" applyNumberFormat="0" applyFont="0" applyBorder="0" applyAlignment="0" applyProtection="0"/>
    <xf numFmtId="0" fontId="9" fillId="28" borderId="0" applyNumberFormat="0" applyFont="0" applyBorder="0" applyAlignment="0" applyProtection="0"/>
    <xf numFmtId="0" fontId="22" fillId="14" borderId="0" applyNumberFormat="0" applyBorder="0" applyAlignment="0" applyProtection="0"/>
    <xf numFmtId="0" fontId="9" fillId="16" borderId="17" applyNumberFormat="0" applyFont="0" applyBorder="0" applyAlignment="0" applyProtection="0"/>
    <xf numFmtId="0" fontId="9" fillId="16" borderId="17" applyNumberFormat="0" applyFont="0" applyBorder="0" applyAlignment="0" applyProtection="0"/>
    <xf numFmtId="0" fontId="9" fillId="12" borderId="21" applyNumberFormat="0" applyFont="0" applyBorder="0" applyAlignment="0" applyProtection="0"/>
    <xf numFmtId="0" fontId="9" fillId="12" borderId="21" applyNumberFormat="0" applyFont="0" applyBorder="0" applyAlignment="0" applyProtection="0"/>
    <xf numFmtId="0" fontId="9" fillId="16" borderId="21" applyNumberFormat="0" applyFont="0" applyBorder="0" applyAlignment="0" applyProtection="0"/>
    <xf numFmtId="0" fontId="9" fillId="16" borderId="21" applyNumberFormat="0" applyFont="0" applyBorder="0" applyAlignment="0" applyProtection="0"/>
    <xf numFmtId="0" fontId="9" fillId="13" borderId="0" applyNumberFormat="0" applyFont="0" applyBorder="0" applyAlignment="0" applyProtection="0"/>
    <xf numFmtId="0" fontId="9" fillId="13" borderId="0" applyNumberFormat="0" applyFont="0" applyBorder="0" applyAlignment="0" applyProtection="0"/>
    <xf numFmtId="0" fontId="9" fillId="0" borderId="0" applyNumberFormat="0" applyFont="0" applyBorder="0" applyAlignment="0" applyProtection="0"/>
    <xf numFmtId="0" fontId="9" fillId="0" borderId="0" applyNumberFormat="0" applyFont="0" applyBorder="0" applyAlignment="0" applyProtection="0"/>
    <xf numFmtId="0" fontId="9" fillId="29" borderId="0" applyNumberFormat="0" applyFont="0" applyBorder="0" applyAlignment="0" applyProtection="0"/>
    <xf numFmtId="0" fontId="9" fillId="29" borderId="0" applyNumberFormat="0" applyFont="0" applyBorder="0" applyAlignment="0" applyProtection="0"/>
    <xf numFmtId="0" fontId="9" fillId="0" borderId="0" applyNumberFormat="0" applyFont="0" applyBorder="0" applyAlignment="0" applyProtection="0"/>
    <xf numFmtId="0" fontId="9" fillId="0" borderId="0" applyNumberFormat="0" applyFont="0" applyBorder="0" applyAlignment="0" applyProtection="0"/>
    <xf numFmtId="0" fontId="9" fillId="30" borderId="0" applyNumberFormat="0" applyFont="0" applyBorder="0" applyAlignment="0" applyProtection="0"/>
    <xf numFmtId="0" fontId="9" fillId="29" borderId="17" applyNumberFormat="0" applyFont="0" applyBorder="0" applyAlignment="0" applyProtection="0"/>
    <xf numFmtId="0" fontId="9" fillId="30" borderId="0" applyNumberFormat="0" applyFont="0" applyBorder="0" applyAlignment="0" applyProtection="0"/>
    <xf numFmtId="0" fontId="9" fillId="29" borderId="17" applyNumberFormat="0" applyFont="0" applyBorder="0" applyAlignment="0" applyProtection="0"/>
    <xf numFmtId="0" fontId="9" fillId="30" borderId="0" applyNumberFormat="0" applyFont="0" applyBorder="0" applyAlignment="0" applyProtection="0"/>
    <xf numFmtId="0" fontId="9" fillId="29" borderId="17" applyNumberFormat="0" applyFont="0" applyBorder="0" applyAlignment="0" applyProtection="0"/>
    <xf numFmtId="0" fontId="9" fillId="30" borderId="0" applyNumberFormat="0" applyFont="0" applyBorder="0" applyAlignment="0" applyProtection="0"/>
    <xf numFmtId="0" fontId="9" fillId="29" borderId="17" applyNumberFormat="0" applyFont="0" applyBorder="0" applyAlignment="0" applyProtection="0"/>
    <xf numFmtId="0" fontId="9" fillId="30" borderId="0" applyNumberFormat="0" applyFont="0" applyBorder="0" applyAlignment="0" applyProtection="0"/>
    <xf numFmtId="0" fontId="9" fillId="29" borderId="17" applyNumberFormat="0" applyFont="0" applyBorder="0" applyAlignment="0" applyProtection="0"/>
    <xf numFmtId="0" fontId="9" fillId="30" borderId="0" applyNumberFormat="0" applyFont="0" applyBorder="0" applyAlignment="0" applyProtection="0"/>
    <xf numFmtId="0" fontId="9" fillId="29" borderId="17" applyNumberFormat="0" applyFont="0" applyBorder="0" applyAlignment="0" applyProtection="0"/>
    <xf numFmtId="0" fontId="9" fillId="30" borderId="0" applyNumberFormat="0" applyFont="0" applyBorder="0" applyAlignment="0" applyProtection="0"/>
    <xf numFmtId="0" fontId="9" fillId="29" borderId="17" applyNumberFormat="0" applyFont="0" applyBorder="0" applyAlignment="0" applyProtection="0"/>
    <xf numFmtId="0" fontId="9" fillId="30" borderId="0" applyNumberFormat="0" applyFont="0" applyBorder="0" applyAlignment="0" applyProtection="0"/>
    <xf numFmtId="0" fontId="9" fillId="29" borderId="17" applyNumberFormat="0" applyFont="0" applyBorder="0" applyAlignment="0" applyProtection="0"/>
    <xf numFmtId="0" fontId="9" fillId="30" borderId="0" applyNumberFormat="0" applyFont="0" applyBorder="0" applyAlignment="0" applyProtection="0"/>
    <xf numFmtId="0" fontId="9" fillId="29" borderId="17" applyNumberFormat="0" applyFont="0" applyBorder="0" applyAlignment="0" applyProtection="0"/>
    <xf numFmtId="0" fontId="9" fillId="30" borderId="0" applyNumberFormat="0" applyFont="0" applyBorder="0" applyAlignment="0" applyProtection="0"/>
    <xf numFmtId="0" fontId="9" fillId="29" borderId="17" applyNumberFormat="0" applyFont="0" applyBorder="0" applyAlignment="0" applyProtection="0"/>
    <xf numFmtId="0" fontId="9" fillId="30" borderId="0" applyNumberFormat="0" applyFont="0" applyBorder="0" applyAlignment="0" applyProtection="0"/>
    <xf numFmtId="0" fontId="9" fillId="29" borderId="17" applyNumberFormat="0" applyFont="0" applyBorder="0" applyAlignment="0" applyProtection="0"/>
    <xf numFmtId="0" fontId="9" fillId="30" borderId="0" applyNumberFormat="0" applyFont="0" applyBorder="0" applyAlignment="0" applyProtection="0"/>
    <xf numFmtId="0" fontId="9" fillId="29" borderId="17" applyNumberFormat="0" applyFont="0" applyBorder="0" applyAlignment="0" applyProtection="0"/>
    <xf numFmtId="0" fontId="9" fillId="30" borderId="0" applyNumberFormat="0" applyFont="0" applyBorder="0" applyAlignment="0" applyProtection="0"/>
    <xf numFmtId="0" fontId="9" fillId="29" borderId="17" applyNumberFormat="0" applyFont="0" applyBorder="0" applyAlignment="0" applyProtection="0"/>
    <xf numFmtId="0" fontId="9" fillId="30" borderId="0" applyNumberFormat="0" applyFont="0" applyBorder="0" applyAlignment="0" applyProtection="0"/>
    <xf numFmtId="0" fontId="9" fillId="29" borderId="17" applyNumberFormat="0" applyFont="0" applyBorder="0" applyAlignment="0" applyProtection="0"/>
    <xf numFmtId="0" fontId="9" fillId="30" borderId="0" applyNumberFormat="0" applyFont="0" applyBorder="0" applyAlignment="0" applyProtection="0"/>
    <xf numFmtId="0" fontId="9" fillId="29" borderId="17" applyNumberFormat="0" applyFont="0" applyBorder="0" applyAlignment="0" applyProtection="0"/>
    <xf numFmtId="0" fontId="22" fillId="31" borderId="0" applyNumberFormat="0" applyBorder="0" applyAlignment="0" applyProtection="0"/>
    <xf numFmtId="0" fontId="22" fillId="22" borderId="0" applyNumberFormat="0" applyBorder="0" applyAlignment="0" applyProtection="0"/>
    <xf numFmtId="0" fontId="22" fillId="24"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6" borderId="21" applyNumberFormat="0" applyFont="0" applyBorder="0" applyAlignment="0" applyProtection="0"/>
    <xf numFmtId="0" fontId="9" fillId="26" borderId="21" applyNumberFormat="0" applyFont="0" applyBorder="0" applyAlignment="0" applyProtection="0"/>
    <xf numFmtId="0" fontId="9" fillId="32" borderId="21" applyNumberFormat="0" applyFont="0" applyBorder="0" applyAlignment="0" applyProtection="0"/>
    <xf numFmtId="0" fontId="9" fillId="32" borderId="21" applyNumberFormat="0" applyFont="0" applyBorder="0" applyAlignment="0" applyProtection="0"/>
    <xf numFmtId="0" fontId="9" fillId="33" borderId="0" applyNumberFormat="0" applyFont="0" applyBorder="0" applyAlignment="0" applyProtection="0"/>
    <xf numFmtId="0" fontId="9" fillId="33" borderId="0" applyNumberFormat="0" applyFont="0" applyBorder="0" applyAlignment="0" applyProtection="0"/>
    <xf numFmtId="0" fontId="28" fillId="34" borderId="17" applyNumberFormat="0" applyFill="0" applyBorder="0" applyAlignment="0" applyProtection="0">
      <alignment horizontal="center"/>
    </xf>
    <xf numFmtId="0" fontId="29" fillId="0" borderId="0" applyNumberFormat="0" applyFill="0" applyBorder="0" applyAlignment="0" applyProtection="0">
      <alignment horizontal="center"/>
    </xf>
    <xf numFmtId="0" fontId="30" fillId="0" borderId="0" applyNumberFormat="0" applyFill="0" applyBorder="0" applyAlignment="0" applyProtection="0">
      <alignment horizontal="center"/>
    </xf>
    <xf numFmtId="0" fontId="31" fillId="0" borderId="0" applyNumberFormat="0" applyFill="0" applyBorder="0" applyAlignment="0" applyProtection="0">
      <alignment horizontal="center"/>
    </xf>
    <xf numFmtId="0" fontId="28" fillId="0" borderId="0" applyNumberFormat="0" applyFill="0" applyBorder="0" applyAlignment="0" applyProtection="0">
      <alignment horizontal="center"/>
    </xf>
    <xf numFmtId="0" fontId="29" fillId="0" borderId="0" applyNumberFormat="0" applyFill="0" applyBorder="0" applyAlignment="0" applyProtection="0">
      <alignment horizontal="center"/>
    </xf>
    <xf numFmtId="0" fontId="30" fillId="0" borderId="0" applyNumberFormat="0" applyFill="0" applyBorder="0" applyAlignment="0" applyProtection="0">
      <alignment horizontal="center"/>
    </xf>
    <xf numFmtId="0" fontId="31" fillId="0" borderId="0" applyNumberFormat="0" applyFill="0" applyBorder="0" applyAlignment="0" applyProtection="0">
      <alignment horizontal="center"/>
    </xf>
    <xf numFmtId="0" fontId="30" fillId="0" borderId="0" applyNumberFormat="0" applyFill="0" applyBorder="0" applyAlignment="0" applyProtection="0">
      <alignment horizontal="center"/>
    </xf>
    <xf numFmtId="0" fontId="31" fillId="0" borderId="0" applyNumberFormat="0" applyFill="0" applyBorder="0" applyAlignment="0" applyProtection="0">
      <alignment horizontal="center"/>
    </xf>
    <xf numFmtId="0" fontId="28" fillId="0" borderId="0" applyNumberFormat="0" applyFill="0" applyBorder="0" applyAlignment="0" applyProtection="0">
      <alignment horizontal="center"/>
    </xf>
    <xf numFmtId="0" fontId="29" fillId="0" borderId="0" applyNumberFormat="0" applyFill="0" applyBorder="0" applyAlignment="0" applyProtection="0">
      <alignment horizontal="center"/>
    </xf>
    <xf numFmtId="0" fontId="30" fillId="0" borderId="0" applyNumberFormat="0" applyFill="0" applyBorder="0" applyAlignment="0" applyProtection="0">
      <alignment horizontal="center"/>
    </xf>
    <xf numFmtId="0" fontId="31" fillId="0" borderId="0" applyNumberFormat="0" applyFill="0" applyBorder="0" applyAlignment="0" applyProtection="0">
      <alignment horizontal="center"/>
    </xf>
    <xf numFmtId="0" fontId="28" fillId="0" borderId="0" applyNumberFormat="0" applyFill="0" applyBorder="0" applyAlignment="0" applyProtection="0">
      <alignment horizontal="center"/>
    </xf>
    <xf numFmtId="0" fontId="29" fillId="0" borderId="0" applyNumberFormat="0" applyFill="0" applyBorder="0" applyAlignment="0" applyProtection="0">
      <alignment horizontal="center"/>
    </xf>
    <xf numFmtId="0" fontId="9" fillId="28" borderId="21" applyNumberFormat="0" applyFont="0" applyBorder="0" applyAlignment="0" applyProtection="0"/>
    <xf numFmtId="0" fontId="9" fillId="28" borderId="21" applyNumberFormat="0" applyFont="0" applyBorder="0" applyAlignment="0" applyProtection="0"/>
    <xf numFmtId="0" fontId="22" fillId="14" borderId="0" applyNumberFormat="0" applyBorder="0" applyAlignment="0" applyProtection="0"/>
    <xf numFmtId="0" fontId="28" fillId="15" borderId="0" applyNumberFormat="0" applyBorder="0" applyAlignment="0" applyProtection="0"/>
    <xf numFmtId="0" fontId="9" fillId="16" borderId="0" applyNumberFormat="0" applyFont="0" applyBorder="0" applyAlignment="0" applyProtection="0"/>
    <xf numFmtId="0" fontId="9" fillId="16" borderId="0" applyNumberFormat="0" applyFont="0" applyBorder="0" applyAlignment="0" applyProtection="0"/>
    <xf numFmtId="0" fontId="9" fillId="0" borderId="0" applyNumberFormat="0" applyFont="0" applyBorder="0" applyAlignment="0" applyProtection="0"/>
    <xf numFmtId="0" fontId="9" fillId="0" borderId="0" applyNumberFormat="0" applyFont="0" applyBorder="0" applyAlignment="0" applyProtection="0"/>
    <xf numFmtId="0" fontId="9" fillId="12" borderId="0" applyNumberFormat="0" applyFont="0" applyBorder="0" applyAlignment="0" applyProtection="0"/>
    <xf numFmtId="0" fontId="9" fillId="12" borderId="0" applyNumberFormat="0" applyFont="0" applyBorder="0" applyAlignment="0" applyProtection="0"/>
    <xf numFmtId="0" fontId="9" fillId="35" borderId="0" applyNumberFormat="0" applyFont="0" applyBorder="0" applyAlignment="0" applyProtection="0"/>
    <xf numFmtId="0" fontId="9" fillId="35" borderId="0" applyNumberFormat="0" applyFont="0" applyBorder="0" applyAlignment="0" applyProtection="0"/>
    <xf numFmtId="0" fontId="32" fillId="30" borderId="0">
      <alignment vertical="center"/>
    </xf>
    <xf numFmtId="0" fontId="33" fillId="0" borderId="23" applyNumberFormat="0" applyFill="0" applyAlignment="0" applyProtection="0"/>
    <xf numFmtId="20" fontId="9" fillId="0" borderId="0" applyFont="0" applyFill="0" applyBorder="0" applyAlignment="0" applyProtection="0"/>
    <xf numFmtId="20" fontId="9" fillId="0" borderId="0" applyFont="0" applyFill="0" applyBorder="0" applyAlignment="0" applyProtection="0"/>
    <xf numFmtId="0" fontId="34" fillId="0" borderId="0" applyNumberFormat="0" applyProtection="0">
      <alignment vertical="center"/>
    </xf>
    <xf numFmtId="0" fontId="34" fillId="0" borderId="0" applyNumberFormat="0" applyProtection="0">
      <alignment vertical="center"/>
    </xf>
    <xf numFmtId="0" fontId="35" fillId="0" borderId="0" applyNumberFormat="0" applyProtection="0">
      <alignment vertical="center"/>
    </xf>
    <xf numFmtId="0" fontId="34" fillId="30" borderId="0" applyNumberFormat="0" applyProtection="0">
      <alignment vertical="center"/>
    </xf>
    <xf numFmtId="165" fontId="9" fillId="0" borderId="0" applyFont="0" applyFill="0" applyBorder="0" applyAlignment="0" applyProtection="0"/>
  </cellStyleXfs>
  <cellXfs count="167">
    <xf numFmtId="0" fontId="0" fillId="0" borderId="0" xfId="0"/>
    <xf numFmtId="0" fontId="2" fillId="0" borderId="0" xfId="0" applyFont="1" applyAlignment="1">
      <alignment wrapText="1"/>
    </xf>
    <xf numFmtId="0" fontId="0" fillId="0" borderId="0" xfId="0" applyAlignment="1">
      <alignment wrapText="1"/>
    </xf>
    <xf numFmtId="0" fontId="2" fillId="0" borderId="0" xfId="0" applyFont="1"/>
    <xf numFmtId="10" fontId="0" fillId="0" borderId="0" xfId="0" applyNumberFormat="1"/>
    <xf numFmtId="0" fontId="0" fillId="0" borderId="0" xfId="0" applyAlignment="1">
      <alignment vertical="top" wrapText="1"/>
    </xf>
    <xf numFmtId="0" fontId="0" fillId="0" borderId="0" xfId="0" applyAlignment="1">
      <alignment vertical="top"/>
    </xf>
    <xf numFmtId="0" fontId="7" fillId="0" borderId="0" xfId="0" applyFont="1" applyAlignment="1">
      <alignment horizontal="right" vertical="top" wrapText="1"/>
    </xf>
    <xf numFmtId="0" fontId="8" fillId="0" borderId="0" xfId="0" applyFont="1" applyAlignment="1">
      <alignment wrapText="1"/>
    </xf>
    <xf numFmtId="0" fontId="8" fillId="4" borderId="1" xfId="0" applyFont="1" applyFill="1" applyBorder="1" applyAlignment="1">
      <alignment wrapText="1"/>
    </xf>
    <xf numFmtId="0" fontId="8" fillId="4" borderId="0" xfId="0" applyFont="1" applyFill="1" applyAlignment="1">
      <alignment wrapText="1"/>
    </xf>
    <xf numFmtId="0" fontId="8" fillId="0" borderId="7" xfId="0" applyFont="1" applyBorder="1" applyAlignment="1">
      <alignment wrapText="1"/>
    </xf>
    <xf numFmtId="0" fontId="4" fillId="0" borderId="7" xfId="0" applyFont="1" applyBorder="1" applyAlignment="1">
      <alignment wrapText="1"/>
    </xf>
    <xf numFmtId="0" fontId="8" fillId="7" borderId="0" xfId="0" applyFont="1" applyFill="1" applyAlignment="1">
      <alignment wrapText="1"/>
    </xf>
    <xf numFmtId="0" fontId="8" fillId="5" borderId="6" xfId="0" applyFont="1" applyFill="1" applyBorder="1" applyAlignment="1">
      <alignment wrapText="1"/>
    </xf>
    <xf numFmtId="16" fontId="8" fillId="5" borderId="7" xfId="0" applyNumberFormat="1" applyFont="1" applyFill="1" applyBorder="1" applyAlignment="1">
      <alignment wrapText="1"/>
    </xf>
    <xf numFmtId="0" fontId="6" fillId="4" borderId="1" xfId="0" applyFont="1" applyFill="1" applyBorder="1" applyAlignment="1">
      <alignment wrapText="1"/>
    </xf>
    <xf numFmtId="0" fontId="8" fillId="0" borderId="6" xfId="0" applyFont="1" applyBorder="1" applyAlignment="1">
      <alignment wrapText="1"/>
    </xf>
    <xf numFmtId="16" fontId="8" fillId="0" borderId="7" xfId="0" applyNumberFormat="1" applyFont="1" applyBorder="1" applyAlignment="1">
      <alignment wrapText="1"/>
    </xf>
    <xf numFmtId="0" fontId="8" fillId="6" borderId="1" xfId="0" applyFont="1" applyFill="1" applyBorder="1" applyAlignment="1">
      <alignment wrapText="1"/>
    </xf>
    <xf numFmtId="0" fontId="8" fillId="5" borderId="0" xfId="0" applyFont="1" applyFill="1" applyAlignment="1">
      <alignment wrapText="1"/>
    </xf>
    <xf numFmtId="0" fontId="7" fillId="5" borderId="7" xfId="0" applyFont="1" applyFill="1" applyBorder="1" applyAlignment="1">
      <alignment wrapText="1"/>
    </xf>
    <xf numFmtId="0" fontId="0" fillId="8" borderId="0" xfId="0" applyFill="1"/>
    <xf numFmtId="0" fontId="8" fillId="8" borderId="8" xfId="0" applyFont="1" applyFill="1" applyBorder="1" applyAlignment="1">
      <alignment wrapText="1"/>
    </xf>
    <xf numFmtId="0" fontId="8" fillId="8" borderId="9" xfId="0" applyFont="1" applyFill="1" applyBorder="1" applyAlignment="1">
      <alignment wrapText="1"/>
    </xf>
    <xf numFmtId="16" fontId="8" fillId="8" borderId="9" xfId="0" applyNumberFormat="1" applyFont="1" applyFill="1" applyBorder="1" applyAlignment="1">
      <alignment wrapText="1"/>
    </xf>
    <xf numFmtId="0" fontId="8" fillId="8" borderId="10" xfId="0" applyFont="1" applyFill="1" applyBorder="1" applyAlignment="1">
      <alignment wrapText="1"/>
    </xf>
    <xf numFmtId="0" fontId="8" fillId="8" borderId="11" xfId="0" applyFont="1" applyFill="1" applyBorder="1" applyAlignment="1">
      <alignment wrapText="1"/>
    </xf>
    <xf numFmtId="0" fontId="8" fillId="0" borderId="10" xfId="0" applyFont="1" applyBorder="1" applyAlignment="1">
      <alignment wrapText="1"/>
    </xf>
    <xf numFmtId="0" fontId="14" fillId="8" borderId="10" xfId="0" applyFont="1" applyFill="1" applyBorder="1" applyAlignment="1">
      <alignment wrapText="1"/>
    </xf>
    <xf numFmtId="0" fontId="0" fillId="8" borderId="10" xfId="0" applyFill="1" applyBorder="1"/>
    <xf numFmtId="0" fontId="8" fillId="5" borderId="12" xfId="0" applyFont="1" applyFill="1" applyBorder="1" applyAlignment="1">
      <alignment wrapText="1"/>
    </xf>
    <xf numFmtId="0" fontId="8" fillId="5" borderId="13" xfId="0" applyFont="1" applyFill="1" applyBorder="1" applyAlignment="1">
      <alignment wrapText="1"/>
    </xf>
    <xf numFmtId="16" fontId="8" fillId="5" borderId="13" xfId="0" applyNumberFormat="1" applyFont="1" applyFill="1" applyBorder="1" applyAlignment="1">
      <alignment wrapText="1"/>
    </xf>
    <xf numFmtId="0" fontId="8" fillId="0" borderId="13" xfId="0" applyFont="1" applyBorder="1" applyAlignment="1">
      <alignment wrapText="1"/>
    </xf>
    <xf numFmtId="0" fontId="8" fillId="4" borderId="5" xfId="0" applyFont="1" applyFill="1" applyBorder="1" applyAlignment="1">
      <alignment wrapText="1"/>
    </xf>
    <xf numFmtId="0" fontId="14" fillId="0" borderId="10" xfId="0" applyFont="1" applyBorder="1" applyAlignment="1">
      <alignment wrapText="1"/>
    </xf>
    <xf numFmtId="0" fontId="8" fillId="0" borderId="8" xfId="0" applyFont="1" applyBorder="1" applyAlignment="1">
      <alignment wrapText="1"/>
    </xf>
    <xf numFmtId="0" fontId="8" fillId="0" borderId="9" xfId="0" applyFont="1" applyBorder="1" applyAlignment="1">
      <alignment wrapText="1"/>
    </xf>
    <xf numFmtId="16" fontId="8" fillId="0" borderId="9" xfId="0" applyNumberFormat="1" applyFont="1" applyBorder="1" applyAlignment="1">
      <alignment wrapText="1"/>
    </xf>
    <xf numFmtId="0" fontId="4" fillId="0" borderId="9" xfId="0" applyFont="1" applyBorder="1" applyAlignment="1">
      <alignment wrapText="1"/>
    </xf>
    <xf numFmtId="0" fontId="8" fillId="0" borderId="11" xfId="0" applyFont="1" applyBorder="1" applyAlignment="1">
      <alignment wrapText="1"/>
    </xf>
    <xf numFmtId="0" fontId="0" fillId="0" borderId="10" xfId="0" applyBorder="1"/>
    <xf numFmtId="0" fontId="8" fillId="7" borderId="12" xfId="0" applyFont="1" applyFill="1" applyBorder="1" applyAlignment="1">
      <alignment wrapText="1"/>
    </xf>
    <xf numFmtId="16" fontId="8" fillId="7" borderId="13" xfId="0" applyNumberFormat="1" applyFont="1" applyFill="1" applyBorder="1" applyAlignment="1">
      <alignment wrapText="1"/>
    </xf>
    <xf numFmtId="0" fontId="8" fillId="7" borderId="5" xfId="0" applyFont="1" applyFill="1" applyBorder="1" applyAlignment="1">
      <alignment wrapText="1"/>
    </xf>
    <xf numFmtId="0" fontId="8" fillId="4" borderId="11" xfId="0" applyFont="1" applyFill="1" applyBorder="1" applyAlignment="1">
      <alignment wrapText="1"/>
    </xf>
    <xf numFmtId="0" fontId="8" fillId="4" borderId="10" xfId="0" applyFont="1" applyFill="1" applyBorder="1" applyAlignment="1">
      <alignment wrapText="1"/>
    </xf>
    <xf numFmtId="0" fontId="0" fillId="0" borderId="14" xfId="0" applyBorder="1"/>
    <xf numFmtId="10" fontId="0" fillId="0" borderId="14" xfId="0" applyNumberFormat="1" applyBorder="1"/>
    <xf numFmtId="0" fontId="0" fillId="0" borderId="15" xfId="0" applyBorder="1"/>
    <xf numFmtId="10" fontId="0" fillId="0" borderId="15" xfId="0" applyNumberFormat="1" applyBorder="1"/>
    <xf numFmtId="0" fontId="8" fillId="0" borderId="0" xfId="0" applyFont="1" applyAlignment="1">
      <alignment horizontal="left" wrapText="1" indent="2"/>
    </xf>
    <xf numFmtId="0" fontId="2" fillId="9" borderId="0" xfId="0" applyFont="1" applyFill="1" applyAlignment="1">
      <alignment wrapText="1"/>
    </xf>
    <xf numFmtId="0" fontId="7" fillId="0" borderId="1" xfId="0" applyFont="1" applyBorder="1" applyAlignment="1">
      <alignment horizontal="left" vertical="top" wrapText="1"/>
    </xf>
    <xf numFmtId="0" fontId="7" fillId="0" borderId="0" xfId="0" applyFont="1" applyAlignment="1">
      <alignment horizontal="left" vertical="top" wrapText="1"/>
    </xf>
    <xf numFmtId="0" fontId="0" fillId="0" borderId="0" xfId="0" applyAlignment="1">
      <alignment horizontal="right" vertical="top"/>
    </xf>
    <xf numFmtId="10" fontId="7" fillId="0" borderId="0" xfId="0" applyNumberFormat="1" applyFont="1" applyAlignment="1">
      <alignment horizontal="right" vertical="top" wrapText="1"/>
    </xf>
    <xf numFmtId="0" fontId="0" fillId="0" borderId="0" xfId="0" applyAlignment="1">
      <alignment horizontal="left" vertical="top" wrapText="1"/>
    </xf>
    <xf numFmtId="0" fontId="1" fillId="0" borderId="1" xfId="0" applyFont="1" applyBorder="1" applyAlignment="1">
      <alignment horizontal="left" vertical="top" wrapText="1"/>
    </xf>
    <xf numFmtId="0" fontId="0" fillId="0" borderId="0" xfId="0" applyAlignment="1">
      <alignment horizontal="left" vertical="top"/>
    </xf>
    <xf numFmtId="0" fontId="0" fillId="0" borderId="1" xfId="0" applyBorder="1" applyAlignment="1">
      <alignment horizontal="right" vertical="top"/>
    </xf>
    <xf numFmtId="0" fontId="7" fillId="0" borderId="1" xfId="0" applyFont="1" applyBorder="1" applyAlignment="1">
      <alignment horizontal="right" vertical="top" wrapText="1"/>
    </xf>
    <xf numFmtId="3" fontId="7" fillId="8" borderId="1" xfId="0" applyNumberFormat="1" applyFont="1" applyFill="1" applyBorder="1" applyAlignment="1">
      <alignment horizontal="right" vertical="top" wrapText="1"/>
    </xf>
    <xf numFmtId="3" fontId="7" fillId="0" borderId="1" xfId="0" applyNumberFormat="1" applyFont="1" applyBorder="1" applyAlignment="1">
      <alignment horizontal="right" vertical="top" wrapText="1"/>
    </xf>
    <xf numFmtId="0" fontId="3" fillId="2" borderId="1" xfId="0" applyFont="1" applyFill="1" applyBorder="1" applyAlignment="1">
      <alignment horizontal="left" vertical="top" wrapText="1"/>
    </xf>
    <xf numFmtId="0" fontId="3" fillId="2" borderId="1" xfId="0" applyFont="1" applyFill="1" applyBorder="1" applyAlignment="1">
      <alignment horizontal="right" vertical="top" wrapText="1"/>
    </xf>
    <xf numFmtId="177" fontId="7" fillId="8" borderId="1" xfId="0" applyNumberFormat="1" applyFont="1" applyFill="1" applyBorder="1" applyAlignment="1">
      <alignment horizontal="right" vertical="top" wrapText="1"/>
    </xf>
    <xf numFmtId="9" fontId="7" fillId="8" borderId="1" xfId="2" applyFont="1" applyFill="1" applyBorder="1" applyAlignment="1">
      <alignment horizontal="right" vertical="top" wrapText="1"/>
    </xf>
    <xf numFmtId="0" fontId="10" fillId="0" borderId="0" xfId="0" applyFont="1" applyAlignment="1">
      <alignment horizontal="left" vertical="top"/>
    </xf>
    <xf numFmtId="0" fontId="10" fillId="0" borderId="0" xfId="0" applyFont="1" applyAlignment="1">
      <alignment horizontal="left" vertical="top" wrapText="1"/>
    </xf>
    <xf numFmtId="0" fontId="7" fillId="0" borderId="0" xfId="0" applyFont="1" applyAlignment="1">
      <alignment horizontal="left" vertical="top"/>
    </xf>
    <xf numFmtId="0" fontId="3" fillId="37" borderId="0" xfId="0" applyFont="1" applyFill="1" applyAlignment="1">
      <alignment horizontal="left" vertical="top" wrapText="1"/>
    </xf>
    <xf numFmtId="3" fontId="7" fillId="0" borderId="1" xfId="0" applyNumberFormat="1" applyFont="1" applyBorder="1" applyAlignment="1">
      <alignment horizontal="left" vertical="top" wrapText="1"/>
    </xf>
    <xf numFmtId="0" fontId="13" fillId="0" borderId="0" xfId="0" applyFont="1" applyAlignment="1">
      <alignment horizontal="left" vertical="top" wrapText="1"/>
    </xf>
    <xf numFmtId="0" fontId="11" fillId="0" borderId="0" xfId="0" applyFont="1" applyAlignment="1">
      <alignment horizontal="left" vertical="top"/>
    </xf>
    <xf numFmtId="0" fontId="3" fillId="37"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10" fillId="0" borderId="0" xfId="0" applyFont="1" applyAlignment="1">
      <alignment horizontal="right" vertical="top" wrapText="1"/>
    </xf>
    <xf numFmtId="0" fontId="3" fillId="37" borderId="1" xfId="0" applyFont="1" applyFill="1" applyBorder="1" applyAlignment="1">
      <alignment horizontal="right" vertical="top" wrapText="1"/>
    </xf>
    <xf numFmtId="0" fontId="3" fillId="3" borderId="1" xfId="0" applyFont="1" applyFill="1" applyBorder="1" applyAlignment="1">
      <alignment horizontal="right" vertical="top" wrapText="1"/>
    </xf>
    <xf numFmtId="167" fontId="3" fillId="2" borderId="1" xfId="3" applyNumberFormat="1" applyFont="1" applyFill="1" applyBorder="1" applyAlignment="1">
      <alignment horizontal="right" vertical="top" wrapText="1"/>
    </xf>
    <xf numFmtId="167" fontId="0" fillId="0" borderId="1" xfId="3" applyNumberFormat="1" applyFont="1" applyFill="1" applyBorder="1" applyAlignment="1">
      <alignment horizontal="right" vertical="top"/>
    </xf>
    <xf numFmtId="170" fontId="0" fillId="0" borderId="1" xfId="0" applyNumberFormat="1" applyBorder="1" applyAlignment="1">
      <alignment horizontal="right" vertical="top"/>
    </xf>
    <xf numFmtId="167" fontId="7" fillId="0" borderId="1" xfId="3" applyNumberFormat="1" applyFont="1" applyFill="1" applyBorder="1" applyAlignment="1">
      <alignment horizontal="right" vertical="top" wrapText="1"/>
    </xf>
    <xf numFmtId="0" fontId="3" fillId="37" borderId="0" xfId="0" applyFont="1" applyFill="1" applyAlignment="1">
      <alignment horizontal="right" vertical="top" wrapText="1"/>
    </xf>
    <xf numFmtId="1" fontId="7" fillId="0" borderId="1" xfId="0" applyNumberFormat="1" applyFont="1" applyBorder="1" applyAlignment="1">
      <alignment horizontal="right" vertical="top" wrapText="1"/>
    </xf>
    <xf numFmtId="9" fontId="7" fillId="0" borderId="1" xfId="2" applyFont="1" applyBorder="1" applyAlignment="1">
      <alignment horizontal="right" vertical="top" wrapText="1"/>
    </xf>
    <xf numFmtId="9" fontId="1" fillId="0" borderId="1" xfId="2" applyFont="1" applyBorder="1" applyAlignment="1">
      <alignment horizontal="right" vertical="top" wrapText="1"/>
    </xf>
    <xf numFmtId="0" fontId="7" fillId="0" borderId="0" xfId="0" applyFont="1" applyAlignment="1">
      <alignment horizontal="right" vertical="top"/>
    </xf>
    <xf numFmtId="0" fontId="3" fillId="38" borderId="1" xfId="0" applyFont="1" applyFill="1" applyBorder="1" applyAlignment="1">
      <alignment horizontal="right" vertical="top" wrapText="1"/>
    </xf>
    <xf numFmtId="0" fontId="3" fillId="38" borderId="17" xfId="0" applyFont="1" applyFill="1" applyBorder="1" applyAlignment="1">
      <alignment horizontal="right" vertical="top" wrapText="1"/>
    </xf>
    <xf numFmtId="0" fontId="7" fillId="0" borderId="1" xfId="0" applyFont="1" applyBorder="1" applyAlignment="1">
      <alignment horizontal="right" vertical="top"/>
    </xf>
    <xf numFmtId="168" fontId="7" fillId="0" borderId="1" xfId="1" applyNumberFormat="1" applyFont="1" applyBorder="1" applyAlignment="1">
      <alignment horizontal="right" vertical="top" wrapText="1"/>
    </xf>
    <xf numFmtId="0" fontId="11" fillId="0" borderId="1" xfId="0" applyFont="1" applyBorder="1" applyAlignment="1">
      <alignment horizontal="left" vertical="top"/>
    </xf>
    <xf numFmtId="0" fontId="7" fillId="8" borderId="1" xfId="0" applyFont="1" applyFill="1" applyBorder="1" applyAlignment="1">
      <alignment horizontal="right" vertical="top"/>
    </xf>
    <xf numFmtId="0" fontId="7" fillId="8" borderId="1" xfId="0" applyFont="1" applyFill="1" applyBorder="1" applyAlignment="1">
      <alignment horizontal="right" vertical="top" wrapText="1"/>
    </xf>
    <xf numFmtId="0" fontId="7" fillId="0" borderId="0" xfId="0" applyFont="1" applyAlignment="1">
      <alignment horizontal="left" vertical="top" indent="1"/>
    </xf>
    <xf numFmtId="0" fontId="3" fillId="38" borderId="1" xfId="0" applyFont="1" applyFill="1" applyBorder="1" applyAlignment="1">
      <alignment horizontal="left" vertical="top" wrapText="1" indent="1"/>
    </xf>
    <xf numFmtId="0" fontId="3" fillId="3" borderId="1" xfId="0" applyFont="1" applyFill="1" applyBorder="1" applyAlignment="1">
      <alignment horizontal="left" vertical="top" wrapText="1" indent="1"/>
    </xf>
    <xf numFmtId="0" fontId="2" fillId="0" borderId="1" xfId="0" applyFont="1" applyBorder="1" applyAlignment="1">
      <alignment horizontal="left" vertical="top" wrapText="1" indent="1"/>
    </xf>
    <xf numFmtId="0" fontId="2" fillId="2" borderId="1" xfId="0" applyFont="1" applyFill="1" applyBorder="1" applyAlignment="1">
      <alignment horizontal="left" vertical="top" wrapText="1" indent="1"/>
    </xf>
    <xf numFmtId="0" fontId="37" fillId="0" borderId="1" xfId="0" applyFont="1" applyBorder="1" applyAlignment="1">
      <alignment horizontal="left" vertical="top" wrapText="1" indent="1"/>
    </xf>
    <xf numFmtId="0" fontId="0" fillId="0" borderId="1" xfId="0" applyBorder="1" applyAlignment="1">
      <alignment horizontal="left" vertical="top" wrapText="1" indent="1"/>
    </xf>
    <xf numFmtId="0" fontId="6" fillId="0" borderId="1" xfId="0" applyFont="1" applyBorder="1" applyAlignment="1">
      <alignment horizontal="left" vertical="top" wrapText="1" indent="1"/>
    </xf>
    <xf numFmtId="0" fontId="3" fillId="38" borderId="17" xfId="0" applyFont="1" applyFill="1" applyBorder="1" applyAlignment="1">
      <alignment horizontal="left" vertical="top" wrapText="1" indent="1"/>
    </xf>
    <xf numFmtId="0" fontId="7" fillId="0" borderId="1" xfId="0" applyFont="1" applyBorder="1" applyAlignment="1">
      <alignment horizontal="left" vertical="top" indent="1"/>
    </xf>
    <xf numFmtId="9" fontId="0" fillId="0" borderId="1" xfId="0" applyNumberFormat="1" applyBorder="1" applyAlignment="1">
      <alignment horizontal="left" vertical="top" wrapText="1" indent="1"/>
    </xf>
    <xf numFmtId="167" fontId="7" fillId="0" borderId="1" xfId="3" applyNumberFormat="1" applyFont="1" applyBorder="1" applyAlignment="1">
      <alignment horizontal="right" vertical="top" wrapText="1"/>
    </xf>
    <xf numFmtId="169" fontId="7" fillId="0" borderId="1" xfId="1" applyNumberFormat="1" applyFont="1" applyBorder="1" applyAlignment="1">
      <alignment horizontal="right" vertical="top" wrapText="1"/>
    </xf>
    <xf numFmtId="167" fontId="11" fillId="0" borderId="1" xfId="3" applyNumberFormat="1" applyFont="1" applyBorder="1" applyAlignment="1">
      <alignment horizontal="right" vertical="top"/>
    </xf>
    <xf numFmtId="9" fontId="0" fillId="0" borderId="0" xfId="2" applyFont="1" applyAlignment="1">
      <alignment vertical="top"/>
    </xf>
    <xf numFmtId="175" fontId="7" fillId="0" borderId="1" xfId="3" applyNumberFormat="1" applyFont="1" applyBorder="1" applyAlignment="1">
      <alignment horizontal="right" vertical="top" wrapText="1"/>
    </xf>
    <xf numFmtId="167" fontId="7" fillId="36" borderId="1" xfId="3" applyNumberFormat="1" applyFont="1" applyFill="1" applyBorder="1" applyAlignment="1">
      <alignment horizontal="right" vertical="top" wrapText="1"/>
    </xf>
    <xf numFmtId="175" fontId="7" fillId="36" borderId="1" xfId="3" applyNumberFormat="1" applyFont="1" applyFill="1" applyBorder="1" applyAlignment="1">
      <alignment horizontal="right" vertical="top" wrapText="1"/>
    </xf>
    <xf numFmtId="0" fontId="0" fillId="36" borderId="1" xfId="0" applyFill="1" applyBorder="1" applyAlignment="1">
      <alignment horizontal="left" vertical="top" wrapText="1" indent="1"/>
    </xf>
    <xf numFmtId="9" fontId="7" fillId="0" borderId="0" xfId="2" applyFont="1" applyBorder="1" applyAlignment="1">
      <alignment horizontal="right" vertical="top" wrapText="1"/>
    </xf>
    <xf numFmtId="9" fontId="0" fillId="0" borderId="0" xfId="0" applyNumberFormat="1" applyAlignment="1">
      <alignment horizontal="left" vertical="top" wrapText="1" indent="1"/>
    </xf>
    <xf numFmtId="167" fontId="1" fillId="0" borderId="1" xfId="3" applyNumberFormat="1" applyFont="1" applyBorder="1" applyAlignment="1">
      <alignment horizontal="right" vertical="top" wrapText="1"/>
    </xf>
    <xf numFmtId="0" fontId="7" fillId="0" borderId="0" xfId="0" applyFont="1" applyAlignment="1">
      <alignment horizontal="left" vertical="top" wrapText="1" indent="1"/>
    </xf>
    <xf numFmtId="9" fontId="7" fillId="0" borderId="1" xfId="2" applyFont="1" applyBorder="1" applyAlignment="1">
      <alignment vertical="top" wrapText="1"/>
    </xf>
    <xf numFmtId="0" fontId="3" fillId="37" borderId="5" xfId="0" applyFont="1" applyFill="1" applyBorder="1" applyAlignment="1">
      <alignment horizontal="left" vertical="top" wrapText="1"/>
    </xf>
    <xf numFmtId="0" fontId="3" fillId="37" borderId="5" xfId="0" applyFont="1" applyFill="1" applyBorder="1" applyAlignment="1">
      <alignment horizontal="right" vertical="top" wrapText="1"/>
    </xf>
    <xf numFmtId="0" fontId="3" fillId="38" borderId="5" xfId="0" applyFont="1" applyFill="1" applyBorder="1" applyAlignment="1">
      <alignment horizontal="right" vertical="top" wrapText="1"/>
    </xf>
    <xf numFmtId="0" fontId="3" fillId="38" borderId="5" xfId="0" applyFont="1" applyFill="1" applyBorder="1" applyAlignment="1">
      <alignment horizontal="left" vertical="top" wrapText="1" indent="1"/>
    </xf>
    <xf numFmtId="167" fontId="11" fillId="0" borderId="1" xfId="3" applyNumberFormat="1" applyFont="1" applyBorder="1" applyAlignment="1">
      <alignment horizontal="left" vertical="top"/>
    </xf>
    <xf numFmtId="0" fontId="0" fillId="9" borderId="0" xfId="0" applyFill="1"/>
    <xf numFmtId="0" fontId="0" fillId="9" borderId="0" xfId="0" applyFill="1" applyAlignment="1">
      <alignment wrapText="1"/>
    </xf>
    <xf numFmtId="0" fontId="38" fillId="39" borderId="0" xfId="0" applyFont="1" applyFill="1" applyAlignment="1">
      <alignment wrapText="1"/>
    </xf>
    <xf numFmtId="0" fontId="38" fillId="39" borderId="0" xfId="0" applyFont="1" applyFill="1"/>
    <xf numFmtId="0" fontId="38" fillId="0" borderId="0" xfId="0" applyFont="1" applyAlignment="1">
      <alignment wrapText="1"/>
    </xf>
    <xf numFmtId="0" fontId="38" fillId="0" borderId="0" xfId="0" applyFont="1"/>
    <xf numFmtId="0" fontId="36" fillId="0" borderId="0" xfId="0" applyFont="1" applyAlignment="1">
      <alignment horizontal="left" vertical="top"/>
    </xf>
    <xf numFmtId="0" fontId="2" fillId="9" borderId="0" xfId="0" applyFont="1" applyFill="1" applyAlignment="1">
      <alignment vertical="top"/>
    </xf>
    <xf numFmtId="0" fontId="0" fillId="9" borderId="0" xfId="0" applyFill="1" applyAlignment="1">
      <alignment horizontal="left" vertical="top" wrapText="1" indent="1"/>
    </xf>
    <xf numFmtId="0" fontId="2" fillId="41" borderId="16" xfId="0" applyFont="1" applyFill="1" applyBorder="1" applyAlignment="1">
      <alignment horizontal="left" vertical="top" wrapText="1" indent="1"/>
    </xf>
    <xf numFmtId="0" fontId="39" fillId="0" borderId="0" xfId="0" applyFont="1" applyAlignment="1">
      <alignment vertical="top"/>
    </xf>
    <xf numFmtId="0" fontId="3" fillId="40" borderId="16" xfId="0" applyFont="1" applyFill="1" applyBorder="1" applyAlignment="1">
      <alignment horizontal="left" vertical="top" wrapText="1"/>
    </xf>
    <xf numFmtId="0" fontId="2" fillId="41" borderId="16" xfId="0" applyFont="1" applyFill="1" applyBorder="1" applyAlignment="1">
      <alignment horizontal="left" vertical="top" indent="1"/>
    </xf>
    <xf numFmtId="0" fontId="0" fillId="0" borderId="0" xfId="0" applyAlignment="1">
      <alignment horizontal="left" vertical="top" indent="1"/>
    </xf>
    <xf numFmtId="0" fontId="0" fillId="0" borderId="0" xfId="0" applyAlignment="1">
      <alignment horizontal="left" vertical="top" wrapText="1" indent="1"/>
    </xf>
    <xf numFmtId="0" fontId="3" fillId="40" borderId="16" xfId="0" applyFont="1" applyFill="1" applyBorder="1" applyAlignment="1">
      <alignment horizontal="right" vertical="top" wrapText="1"/>
    </xf>
    <xf numFmtId="49" fontId="3" fillId="40" borderId="16" xfId="3" applyNumberFormat="1" applyFont="1" applyFill="1" applyBorder="1" applyAlignment="1">
      <alignment horizontal="right" vertical="top" wrapText="1"/>
    </xf>
    <xf numFmtId="0" fontId="2" fillId="41" borderId="16" xfId="0" applyFont="1" applyFill="1" applyBorder="1" applyAlignment="1">
      <alignment horizontal="right" vertical="top"/>
    </xf>
    <xf numFmtId="0" fontId="2" fillId="9" borderId="0" xfId="0" applyFont="1" applyFill="1" applyAlignment="1">
      <alignment horizontal="right" vertical="top"/>
    </xf>
    <xf numFmtId="167" fontId="0" fillId="0" borderId="0" xfId="3" applyNumberFormat="1" applyFont="1" applyAlignment="1">
      <alignment vertical="top"/>
    </xf>
    <xf numFmtId="176" fontId="0" fillId="0" borderId="0" xfId="0" applyNumberFormat="1" applyAlignment="1">
      <alignment vertical="top"/>
    </xf>
    <xf numFmtId="167" fontId="0" fillId="0" borderId="0" xfId="3" applyNumberFormat="1" applyFont="1" applyAlignment="1">
      <alignment horizontal="right" vertical="top"/>
    </xf>
    <xf numFmtId="175" fontId="0" fillId="0" borderId="0" xfId="3" applyNumberFormat="1" applyFont="1" applyAlignment="1">
      <alignment vertical="top"/>
    </xf>
    <xf numFmtId="166" fontId="0" fillId="0" borderId="0" xfId="2" applyNumberFormat="1" applyFont="1" applyAlignment="1">
      <alignment vertical="top"/>
    </xf>
    <xf numFmtId="1" fontId="0" fillId="0" borderId="0" xfId="0" applyNumberFormat="1" applyAlignment="1">
      <alignment vertical="top"/>
    </xf>
    <xf numFmtId="2" fontId="0" fillId="0" borderId="0" xfId="0" applyNumberFormat="1" applyAlignment="1">
      <alignment vertical="top"/>
    </xf>
    <xf numFmtId="167" fontId="0" fillId="0" borderId="0" xfId="3" applyNumberFormat="1" applyFont="1" applyAlignment="1">
      <alignment horizontal="left" vertical="top"/>
    </xf>
    <xf numFmtId="167" fontId="0" fillId="0" borderId="0" xfId="3" applyNumberFormat="1" applyFont="1" applyAlignment="1">
      <alignment vertical="top" wrapText="1"/>
    </xf>
    <xf numFmtId="0" fontId="7" fillId="0" borderId="1" xfId="0" applyFont="1" applyBorder="1" applyAlignment="1">
      <alignment horizontal="left" vertical="top" wrapText="1" indent="1"/>
    </xf>
    <xf numFmtId="0" fontId="8" fillId="7" borderId="13" xfId="0" applyFont="1" applyFill="1" applyBorder="1" applyAlignment="1">
      <alignment wrapText="1"/>
    </xf>
    <xf numFmtId="0" fontId="8" fillId="5" borderId="7" xfId="0" applyFont="1" applyFill="1" applyBorder="1" applyAlignment="1">
      <alignment wrapText="1"/>
    </xf>
    <xf numFmtId="0" fontId="7" fillId="0" borderId="1" xfId="0" applyFont="1" applyBorder="1" applyAlignment="1">
      <alignment horizontal="left" vertical="top" wrapText="1" indent="1"/>
    </xf>
    <xf numFmtId="0" fontId="11" fillId="2" borderId="1" xfId="0" applyFont="1" applyFill="1" applyBorder="1" applyAlignment="1">
      <alignment horizontal="left" vertical="top"/>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7" fillId="0" borderId="17" xfId="0" applyFont="1" applyBorder="1" applyAlignment="1">
      <alignment horizontal="left" vertical="top" wrapText="1"/>
    </xf>
    <xf numFmtId="0" fontId="7" fillId="0" borderId="24" xfId="0" applyFont="1" applyBorder="1" applyAlignment="1">
      <alignment horizontal="left" vertical="top" wrapText="1"/>
    </xf>
    <xf numFmtId="0" fontId="7" fillId="0" borderId="5" xfId="0" applyFont="1" applyBorder="1" applyAlignment="1">
      <alignment horizontal="left" vertical="top" wrapText="1"/>
    </xf>
    <xf numFmtId="0" fontId="8" fillId="7" borderId="13" xfId="0" applyFont="1" applyFill="1" applyBorder="1" applyAlignment="1">
      <alignment wrapText="1"/>
    </xf>
    <xf numFmtId="0" fontId="8" fillId="5" borderId="7" xfId="0" applyFont="1" applyFill="1" applyBorder="1" applyAlignment="1">
      <alignment wrapText="1"/>
    </xf>
  </cellXfs>
  <cellStyles count="231">
    <cellStyle name="Body text" xfId="8" xr:uid="{972172CF-28EE-44D5-AACD-3006C3B9774B}"/>
    <cellStyle name="Body text 2" xfId="9" xr:uid="{158B93F2-569E-499A-92ED-5450E6C9DE5A}"/>
    <cellStyle name="Chart title" xfId="10" xr:uid="{969F4BA8-C71F-4506-9425-8B361A95E31C}"/>
    <cellStyle name="Comma" xfId="3" builtinId="3"/>
    <cellStyle name="Comma 2" xfId="7" xr:uid="{BB67AF35-CD79-4BA6-B930-FC36694B06BD}"/>
    <cellStyle name="Comma 2 2" xfId="12" xr:uid="{60BC7593-CFE0-4524-9F45-C371B7EA8028}"/>
    <cellStyle name="Comma 2 3" xfId="230" xr:uid="{B562BF0A-D2A5-4A70-8F6B-A74BC343E2D0}"/>
    <cellStyle name="Comma 2 4" xfId="11" xr:uid="{E9466C71-3D79-4098-8A32-E7CF18FC47AB}"/>
    <cellStyle name="Comma 3" xfId="13" xr:uid="{D04F0B48-9D28-49EF-BFDC-65D51B0C4621}"/>
    <cellStyle name="Comma 3 2" xfId="14" xr:uid="{8E5FCD87-1EAD-4BCA-877B-EF1F66D16B63}"/>
    <cellStyle name="Currency" xfId="1" builtinId="4"/>
    <cellStyle name="Currency 2" xfId="6" xr:uid="{835BD323-AF53-432A-9581-84E143A7AF4B}"/>
    <cellStyle name="Footnote" xfId="15" xr:uid="{4CC3F20F-31DB-4929-B290-1A63808BB788}"/>
    <cellStyle name="Header" xfId="16" xr:uid="{241E6F1F-4F83-4995-957B-2E78854DF2E4}"/>
    <cellStyle name="Main table head" xfId="17" xr:uid="{3CBCBB6E-63A8-404D-9770-1CA8273D9058}"/>
    <cellStyle name="MMDate" xfId="18" xr:uid="{DB608112-2206-421A-BF5D-43DDA9DE8F48}"/>
    <cellStyle name="Normal" xfId="0" builtinId="0"/>
    <cellStyle name="Normal 2" xfId="4" xr:uid="{CFBDFC88-A96C-498C-855A-F09CE40320F3}"/>
    <cellStyle name="Normal 2 2" xfId="19" xr:uid="{CA3D5680-BA28-403D-A135-7B189D96114E}"/>
    <cellStyle name="Normal 2 2 2" xfId="20" xr:uid="{28C1A8C2-DAF2-4BD5-8568-7A7F1757825C}"/>
    <cellStyle name="Normal 22" xfId="21" xr:uid="{787B1EDC-473F-4A95-BF12-A74714E08083}"/>
    <cellStyle name="Normal 22 2" xfId="22" xr:uid="{4378A004-5EFD-4270-BB0F-4F9F72AF8217}"/>
    <cellStyle name="Normal 29" xfId="23" xr:uid="{E4534B6E-FCE4-496C-8065-1CCDBE75772E}"/>
    <cellStyle name="Normal 29 2" xfId="24" xr:uid="{B45CA759-6CEE-4544-9621-5F5FF50671C8}"/>
    <cellStyle name="Normal 3" xfId="5" xr:uid="{DBEE50AA-6605-4FD9-BCE0-E438B302E23D}"/>
    <cellStyle name="Normal 3 2" xfId="26" xr:uid="{C90798F5-282B-494C-958C-990A2BFCF77A}"/>
    <cellStyle name="Normal 3 3" xfId="25" xr:uid="{F56F8EDA-312F-4C75-AEB6-A8E49A4BC7B9}"/>
    <cellStyle name="Normal 4" xfId="27" xr:uid="{2EA03DC2-5167-4EB8-8229-58DB43862D54}"/>
    <cellStyle name="Normal 4 2" xfId="28" xr:uid="{1D71455F-A644-46ED-B412-3C6CD143A370}"/>
    <cellStyle name="Normal 5" xfId="29" xr:uid="{7E5D2B78-7068-46C4-A21D-2C72C5E817EF}"/>
    <cellStyle name="Normal 6" xfId="30" xr:uid="{9021B5D5-4E4F-471E-AB03-1991F47C38B1}"/>
    <cellStyle name="Normal 6 2" xfId="31" xr:uid="{FEA7FB7B-8814-49A6-8DA5-0163D45DEBB9}"/>
    <cellStyle name="Normal 7" xfId="32" xr:uid="{0ED81449-1882-4983-992D-06AFD8E9D5EA}"/>
    <cellStyle name="Normal 7 2" xfId="33" xr:uid="{14931F3B-3977-419A-BE48-A6C4590D7CF4}"/>
    <cellStyle name="Normal 8" xfId="34" xr:uid="{08C2DD62-8CB2-4335-965F-19039FAD812C}"/>
    <cellStyle name="Percent" xfId="2" builtinId="5"/>
    <cellStyle name="Percent 2" xfId="35" xr:uid="{5F90053B-E421-4A38-A6D6-7EDAEDA8A842}"/>
    <cellStyle name="Percent 2 2" xfId="36" xr:uid="{D67E351C-FA70-4BB1-B0B5-A2D3D4A77419}"/>
    <cellStyle name="subhead" xfId="37" xr:uid="{A0C649A5-CCFF-44EB-B0C2-DB7275B3870A}"/>
    <cellStyle name="Table subhead" xfId="38" xr:uid="{6CCF2D7C-A03A-478B-9E84-006187F9E896}"/>
    <cellStyle name="wizActionApproved" xfId="39" xr:uid="{D124BCA5-B8D8-42CC-9500-A12A6814DF0E}"/>
    <cellStyle name="wizActionApproved 2" xfId="40" xr:uid="{85657C51-9A3D-488A-BCB2-6E20715AC833}"/>
    <cellStyle name="wizActionPromoted" xfId="41" xr:uid="{9FA712F1-A950-4948-846A-D80F42352960}"/>
    <cellStyle name="wizActionPromoted 2" xfId="42" xr:uid="{5D209712-0CFE-4BCC-AE3E-CA24F8BE5F00}"/>
    <cellStyle name="wizActionPublished" xfId="43" xr:uid="{8C734D1D-7C8A-415A-B43C-95B28CEC2DBF}"/>
    <cellStyle name="wizActionPublished 2" xfId="44" xr:uid="{31CE8967-F6F7-4ACE-9693-1F4A88D20EB7}"/>
    <cellStyle name="wizActionRejected" xfId="45" xr:uid="{E5F1DD0A-0DD8-465F-8EAB-4FB898FAF20E}"/>
    <cellStyle name="wizActionSigned-Off" xfId="46" xr:uid="{477BF906-9852-403A-AD4E-12F77DFE69BC}"/>
    <cellStyle name="wizActionSigned-Off 2" xfId="47" xr:uid="{BAC6E4FC-E723-4D59-B988-6432E4FEA8E4}"/>
    <cellStyle name="wizActionSubmitted" xfId="48" xr:uid="{5DAA08AE-6EBA-410E-86DA-9C3FF20454C9}"/>
    <cellStyle name="wizActionSubmitted 2" xfId="49" xr:uid="{103C0062-F278-4E0B-80F5-301CC0749FDB}"/>
    <cellStyle name="wizBORDER" xfId="50" xr:uid="{DEE7E4C9-BA30-43EB-BCC6-AB314E00F121}"/>
    <cellStyle name="wizCOMMENT" xfId="51" xr:uid="{832A80D9-AE3F-405D-8B00-56D6B70C9EEE}"/>
    <cellStyle name="wizCOMMENT 2" xfId="52" xr:uid="{947A9A95-E440-4D73-BE7D-4D17CF815546}"/>
    <cellStyle name="wizCROSSREF" xfId="53" xr:uid="{7D6D74B2-B209-448F-92F6-3A8C15848E52}"/>
    <cellStyle name="wizCROSSREF 2" xfId="54" xr:uid="{EE434331-3614-45FC-A6BA-A342F2FE230B}"/>
    <cellStyle name="wizCURRENCY" xfId="55" xr:uid="{E75802AC-B5EE-4EA2-8804-F4F007B33EA4}"/>
    <cellStyle name="wizCURRENCY 2" xfId="56" xr:uid="{A4C75707-F726-4065-B0F3-04D912799DD8}"/>
    <cellStyle name="wizCUSTOM" xfId="57" xr:uid="{D82B9B33-6BB5-4361-BDBB-86176F0D5C79}"/>
    <cellStyle name="wizCUSTOM 2" xfId="58" xr:uid="{9CE33C56-702F-4112-B27F-BF4E648BE7FB}"/>
    <cellStyle name="wizDATA" xfId="59" xr:uid="{A126077F-34C9-4E08-A970-0ECCF6DD5F03}"/>
    <cellStyle name="wizDATA 2" xfId="60" xr:uid="{9C841CB4-3596-4EA8-AC59-4585DD760135}"/>
    <cellStyle name="wizDATE" xfId="61" xr:uid="{B88EF321-CA6C-48F6-8F24-C459C3FFCB7D}"/>
    <cellStyle name="wizDATEANDTIME" xfId="62" xr:uid="{12C7A990-6A91-40EC-BBCE-03E55EC73CC1}"/>
    <cellStyle name="wizDATEANDTIME 2" xfId="63" xr:uid="{FA33C6D6-F410-4702-B9E7-4C4C9837D9F1}"/>
    <cellStyle name="wizDESCRIPTION" xfId="64" xr:uid="{6659B679-1B07-4491-BDED-2CCA73C4121A}"/>
    <cellStyle name="wizDESCRIPTION 2" xfId="65" xr:uid="{0EBFEAC7-9F5A-472F-9EE9-FD305609A5B5}"/>
    <cellStyle name="wizDRILLSYMBOL" xfId="66" xr:uid="{F4C77BE4-5AD2-431A-8CB9-2E4A825B46C2}"/>
    <cellStyle name="wizGROUP" xfId="67" xr:uid="{B494566E-29BD-4034-83BB-E919E8DEFC2E}"/>
    <cellStyle name="wizGROUP 2" xfId="68" xr:uid="{6A903ED3-46FB-4EB1-96EF-92D9A74830F9}"/>
    <cellStyle name="wizHIDDEN" xfId="69" xr:uid="{29E9069C-1029-4028-BD0D-7734F22A0252}"/>
    <cellStyle name="wizHIDDEN 2" xfId="70" xr:uid="{27C7F521-B8F8-49D9-8009-5A236A127769}"/>
    <cellStyle name="WIZHOTCELL" xfId="71" xr:uid="{F0D363E0-0D70-433A-94A2-892236427D93}"/>
    <cellStyle name="WIZHOTCELL 2" xfId="72" xr:uid="{C9D00D9F-9769-4AF7-8F86-4CA6065DD6B7}"/>
    <cellStyle name="wizIGNORE" xfId="73" xr:uid="{1A9B0980-B5E1-4BA5-A4A6-8ACF6B42FCA5}"/>
    <cellStyle name="wizIGNORE 2" xfId="74" xr:uid="{C8ECD3AD-BCBE-4188-AA0D-1E4B9E37D046}"/>
    <cellStyle name="wizINTERCODATA" xfId="75" xr:uid="{25F94A64-8911-4716-B41B-08D90A8C630C}"/>
    <cellStyle name="wizINTERCODATA 2" xfId="76" xr:uid="{7C01C2AF-A32B-4E19-A7D7-A2481E6437CA}"/>
    <cellStyle name="wizLevel0" xfId="77" xr:uid="{13F9C94F-528A-405B-A07B-7339A0F95DC8}"/>
    <cellStyle name="wizLevel0 2" xfId="78" xr:uid="{8370267D-EB06-45F5-A0D5-F69B40BA6F36}"/>
    <cellStyle name="wizLevel1" xfId="79" xr:uid="{D7565D33-6897-425B-894D-152AB7248538}"/>
    <cellStyle name="wizLevel1 2" xfId="80" xr:uid="{DFA636B7-7C2E-4957-A947-E06DAA1BC6BA}"/>
    <cellStyle name="wizLevel10" xfId="81" xr:uid="{46E29C77-AA85-4FD6-90B7-078C7B9AFF54}"/>
    <cellStyle name="wizLevel10 2" xfId="82" xr:uid="{FD3F5480-BCEE-4D65-8CC6-47518A69574F}"/>
    <cellStyle name="wizLevel11" xfId="83" xr:uid="{754878FD-B004-4026-BF6A-4F06929099F2}"/>
    <cellStyle name="wizLevel11 2" xfId="84" xr:uid="{7C23ED50-179D-4A40-ADB0-62EB1DB6E95C}"/>
    <cellStyle name="wizLevel12" xfId="85" xr:uid="{6D1FAF3F-C37E-4AFB-890A-5E650C4AB4C9}"/>
    <cellStyle name="wizLevel12 2" xfId="86" xr:uid="{68B9F2E7-A229-4C64-B758-C59E01EEB816}"/>
    <cellStyle name="wizLevel13" xfId="87" xr:uid="{449DFC24-8EBB-445F-8283-4516273E537F}"/>
    <cellStyle name="wizLevel13 2" xfId="88" xr:uid="{A351834A-5CDC-4A14-A580-AD1D0A240337}"/>
    <cellStyle name="wizLevel14" xfId="89" xr:uid="{3C6D60EE-9278-4ABB-B4E1-1DFBD8CCA39A}"/>
    <cellStyle name="wizLevel14 2" xfId="90" xr:uid="{BBABEDFE-0C73-4BC6-9E0B-7959144B747C}"/>
    <cellStyle name="wizLevel15" xfId="91" xr:uid="{A5E1F298-AD1A-4D9F-9719-66D1056F370A}"/>
    <cellStyle name="wizLevel15 2" xfId="92" xr:uid="{EC1BFD1A-7151-4271-8729-53A88493F4A5}"/>
    <cellStyle name="wizLevel2" xfId="93" xr:uid="{FCA6EEF8-76F4-44B8-BC2D-215C24B378A5}"/>
    <cellStyle name="wizLevel2 2" xfId="94" xr:uid="{4461926D-5193-41A2-B174-AFED412D48B8}"/>
    <cellStyle name="wizLevel3" xfId="95" xr:uid="{8882C65B-7F43-49A3-BC09-50B171298E9B}"/>
    <cellStyle name="wizLevel3 2" xfId="96" xr:uid="{AE68CA6F-2069-4967-97AC-919800034BC9}"/>
    <cellStyle name="wizLevel4" xfId="97" xr:uid="{910868D0-B69F-4E7B-8B6B-913527DE3F3F}"/>
    <cellStyle name="wizLevel4 2" xfId="98" xr:uid="{8AFF7180-007A-4001-8C97-CD2D3C1FF726}"/>
    <cellStyle name="wizLevel5" xfId="99" xr:uid="{5AA483DF-A4B6-496C-845C-90AB377C5DD6}"/>
    <cellStyle name="wizLevel5 2" xfId="100" xr:uid="{DBED0790-5A7B-4443-A145-6AB9BC7CF7A5}"/>
    <cellStyle name="wizLevel6" xfId="101" xr:uid="{ADB91D0E-D284-4358-87D0-55970034A9DF}"/>
    <cellStyle name="wizLevel6 2" xfId="102" xr:uid="{5627FA4C-43A1-43A7-AA59-5B30608D01EE}"/>
    <cellStyle name="wizLevel7" xfId="103" xr:uid="{D1B365A6-92D2-45E2-AE82-9C0850EA1D3D}"/>
    <cellStyle name="wizLevel7 2" xfId="104" xr:uid="{E3ECA9F0-2432-4BDA-853A-77E33A90E33B}"/>
    <cellStyle name="wizLevel8" xfId="105" xr:uid="{882D14B6-4EF9-494D-81F0-4BC3E5721B9E}"/>
    <cellStyle name="wizLevel8 2" xfId="106" xr:uid="{3ADC66B1-223C-429C-B1E8-5290FCC066C6}"/>
    <cellStyle name="wizLevel9" xfId="107" xr:uid="{C8967575-978D-405F-9A1A-45F0B8E0468E}"/>
    <cellStyle name="wizLevel9 2" xfId="108" xr:uid="{BDA1B678-760E-42FD-AE6C-5740F194DA8F}"/>
    <cellStyle name="wizLevelColour0" xfId="109" xr:uid="{79F327FB-8452-4E69-886D-DD0C7502172D}"/>
    <cellStyle name="wizLevelColour1" xfId="110" xr:uid="{583B9757-D594-4E58-AACB-3270DAE7ED27}"/>
    <cellStyle name="wizLevelColour10" xfId="111" xr:uid="{174E737A-CF65-4BFB-B689-9BB3C2D46E78}"/>
    <cellStyle name="wizLevelColour11" xfId="112" xr:uid="{02F392F1-1B3E-4644-B186-FEB730376520}"/>
    <cellStyle name="wizLevelColour12" xfId="113" xr:uid="{190348CC-96A8-420F-98BD-860582183A61}"/>
    <cellStyle name="wizLevelColour12 2" xfId="114" xr:uid="{9D17B29C-956C-4F8A-AA0F-77C42130A7D1}"/>
    <cellStyle name="wizLevelColour13" xfId="115" xr:uid="{48FD28B2-70F3-47C2-BF8D-2EB7B83EA567}"/>
    <cellStyle name="wizLevelColour13 2" xfId="116" xr:uid="{D8BD3315-DFB7-443F-8DCD-04B265C55010}"/>
    <cellStyle name="wizLevelColour14" xfId="117" xr:uid="{28656AA2-2B63-43AD-855E-823339C32F3D}"/>
    <cellStyle name="wizLevelColour14 2" xfId="118" xr:uid="{6255CA0F-E615-4095-B59E-27E9334CC881}"/>
    <cellStyle name="wizLevelColour15" xfId="119" xr:uid="{EB960C93-6E18-4375-9930-6A1D5BE4C431}"/>
    <cellStyle name="wizLevelColour15 2" xfId="120" xr:uid="{C403953C-2405-409C-94F2-8C1B2E161132}"/>
    <cellStyle name="wizLevelColour2" xfId="121" xr:uid="{C62EFACA-4F61-4C40-8628-4070B296D435}"/>
    <cellStyle name="wizLevelColour3" xfId="122" xr:uid="{3FA8D97C-7051-4A52-AC39-EF389F4C324B}"/>
    <cellStyle name="wizLevelColour4" xfId="123" xr:uid="{C2F3E5F9-9D46-4C9D-B334-70CA1BB1A767}"/>
    <cellStyle name="wizLevelColour4 2" xfId="124" xr:uid="{CCE54924-1D65-4A71-BD2C-29AEAAE5427C}"/>
    <cellStyle name="wizLevelColour5" xfId="125" xr:uid="{E2E68F40-1C0A-4B64-9C31-B32E93BC5AEE}"/>
    <cellStyle name="wizLevelColour5 2" xfId="126" xr:uid="{E197CD17-7751-46C8-9F51-02345CC6B083}"/>
    <cellStyle name="wizLevelColour6" xfId="127" xr:uid="{AE22E38E-B8B4-4522-973D-CE11D7D249E9}"/>
    <cellStyle name="wizLevelColour6 2" xfId="128" xr:uid="{8044F282-1F67-4CAA-B195-CCC02C64A325}"/>
    <cellStyle name="wizLevelColour7" xfId="129" xr:uid="{B5A37806-CCFF-4ED4-B9F2-ACF94720DB8B}"/>
    <cellStyle name="wizLevelColour7 2" xfId="130" xr:uid="{222E77BD-73EC-49BC-BCAC-C0F83548F02E}"/>
    <cellStyle name="wizLevelColour8" xfId="131" xr:uid="{E9F37579-83F7-4872-A8F6-A8815AB01883}"/>
    <cellStyle name="wizLevelColour9" xfId="132" xr:uid="{A84507FA-6FB5-4713-A132-20D4E8813734}"/>
    <cellStyle name="wizNORMAL" xfId="133" xr:uid="{AC87DA52-2638-41F0-B97B-EA2548C18307}"/>
    <cellStyle name="wizNORMAL 2" xfId="134" xr:uid="{9EA4ED67-80F0-4CA5-8CBB-68BBCF4F878B}"/>
    <cellStyle name="wizNUMBER" xfId="135" xr:uid="{402F3240-9C1C-447D-916A-79AE0F7A0E7C}"/>
    <cellStyle name="wizReview0" xfId="136" xr:uid="{86DAFE23-D31A-4FBA-A4A4-5079D92000D6}"/>
    <cellStyle name="wizReview0 2" xfId="137" xr:uid="{DF607D6F-766A-48B2-8214-EB70F794063D}"/>
    <cellStyle name="wizReview1" xfId="138" xr:uid="{F452F9B2-0173-49EC-BDFB-05546C93DFF8}"/>
    <cellStyle name="wizReview-1" xfId="139" xr:uid="{9EE70922-C4BB-4073-BF0A-E239DB0D3150}"/>
    <cellStyle name="wizReview-1 2" xfId="140" xr:uid="{DC9D1B92-861D-4BE5-B31E-AB075423B28D}"/>
    <cellStyle name="wizReview10" xfId="141" xr:uid="{40D89969-55A4-486F-ACFF-CB7891640EB9}"/>
    <cellStyle name="wizReview10 2" xfId="142" xr:uid="{00F614F8-F806-4494-A878-6723DB51C72C}"/>
    <cellStyle name="wizReview11" xfId="143" xr:uid="{7036D229-9916-4B89-B1AF-9554DA86A9CE}"/>
    <cellStyle name="wizReview11 2" xfId="144" xr:uid="{E27723D5-4733-42C4-9A33-C24C9518DDA1}"/>
    <cellStyle name="wizReview12" xfId="145" xr:uid="{9B834972-1B34-48B3-93F8-E8DC354C73BE}"/>
    <cellStyle name="wizReview12 2" xfId="146" xr:uid="{CAFF08F4-F54D-4804-B500-A6361C251968}"/>
    <cellStyle name="wizReview13" xfId="147" xr:uid="{A88B1366-8DF6-4186-835F-2F5891DEC4A4}"/>
    <cellStyle name="wizReview13 2" xfId="148" xr:uid="{78792C19-0A0F-413B-B0DF-8A205CC95AB7}"/>
    <cellStyle name="wizReview14" xfId="149" xr:uid="{1A7C0390-DA35-46C9-9C18-24AF30316FC6}"/>
    <cellStyle name="wizReview14 2" xfId="150" xr:uid="{32E03F8B-4D72-4661-A0B4-378F5C77F6FC}"/>
    <cellStyle name="wizReview15" xfId="151" xr:uid="{692DBB48-8B8A-469B-A324-466E90AB70AC}"/>
    <cellStyle name="wizReview15 2" xfId="152" xr:uid="{13AE7197-945A-419F-8043-113B32EB2D4E}"/>
    <cellStyle name="wizReview2" xfId="153" xr:uid="{B269D4D7-A634-41FC-94E0-5B6EB6F50EF2}"/>
    <cellStyle name="wizReview-2" xfId="154" xr:uid="{D7A0F151-BC32-4EAC-B57A-5DE4E96D61F9}"/>
    <cellStyle name="wizReview2 10" xfId="155" xr:uid="{F83CA5F2-D464-46F3-A2DE-0CDBD4C33C40}"/>
    <cellStyle name="wizReview-2 10" xfId="156" xr:uid="{855C8929-EB28-4C12-AD1B-574E03F7DA25}"/>
    <cellStyle name="wizReview2 11" xfId="157" xr:uid="{10E9E5FD-1020-4578-9CB1-F4D66117AE2D}"/>
    <cellStyle name="wizReview-2 11" xfId="158" xr:uid="{DB2AB86D-B947-49D0-B91A-110FFC3C05E5}"/>
    <cellStyle name="wizReview2 12" xfId="159" xr:uid="{545781C2-0B2F-471D-B868-FF6BA888F99A}"/>
    <cellStyle name="wizReview-2 12" xfId="160" xr:uid="{F9041E9A-04CE-4E0B-AC3D-7AA77D310ACE}"/>
    <cellStyle name="wizReview2 13" xfId="161" xr:uid="{16A51031-CED0-4282-A1D6-33E9CE630D5C}"/>
    <cellStyle name="wizReview-2 13" xfId="162" xr:uid="{7568EFEE-7A3C-44AB-AC75-E32C57D9F4EA}"/>
    <cellStyle name="wizReview2 14" xfId="163" xr:uid="{C5B4D3D8-D68B-495D-8C71-BBF8D806DA41}"/>
    <cellStyle name="wizReview-2 14" xfId="164" xr:uid="{BED06F4B-92C1-4B5A-894D-C52B31DF18B1}"/>
    <cellStyle name="wizReview2 15" xfId="165" xr:uid="{127CC1D9-3A92-4E4F-9A0D-FAAD5BEB27E0}"/>
    <cellStyle name="wizReview-2 15" xfId="166" xr:uid="{3841AC03-B8AD-4A99-A0C3-85839D569844}"/>
    <cellStyle name="wizReview2 2" xfId="167" xr:uid="{A9B1765A-5EA6-4E82-8F3B-85C51BE7EB6D}"/>
    <cellStyle name="wizReview-2 2" xfId="168" xr:uid="{418F84BF-D808-4E09-8980-CD3A5EBBC57F}"/>
    <cellStyle name="wizReview2 3" xfId="169" xr:uid="{25EF545F-45A7-4C72-9320-84DC212CC2B7}"/>
    <cellStyle name="wizReview-2 3" xfId="170" xr:uid="{CD5105C1-22F9-492E-93CA-05113080D93A}"/>
    <cellStyle name="wizReview2 4" xfId="171" xr:uid="{B72D013A-C786-43D3-97DD-2217F7DBCCBE}"/>
    <cellStyle name="wizReview-2 4" xfId="172" xr:uid="{83CD3083-0877-4182-9820-D8C9F5C54A60}"/>
    <cellStyle name="wizReview2 5" xfId="173" xr:uid="{1F5E1467-622B-4072-AC72-72FC7558DF8C}"/>
    <cellStyle name="wizReview-2 5" xfId="174" xr:uid="{A17562E0-C60C-4DCC-BFDD-D4D01A9A59AD}"/>
    <cellStyle name="wizReview2 6" xfId="175" xr:uid="{AAE11EA3-BDDA-4BDD-B600-7E821B114DBB}"/>
    <cellStyle name="wizReview-2 6" xfId="176" xr:uid="{45CB3E89-7E1A-4CCE-A40A-0351259B6BCD}"/>
    <cellStyle name="wizReview2 7" xfId="177" xr:uid="{E4D9171C-C860-437A-9BDC-B31791F18910}"/>
    <cellStyle name="wizReview-2 7" xfId="178" xr:uid="{41B6AAAB-5E8C-4E4F-ABDA-D19EC7274C9D}"/>
    <cellStyle name="wizReview2 8" xfId="179" xr:uid="{E529CBEC-1348-43CD-91A5-FCF8D75BE039}"/>
    <cellStyle name="wizReview-2 8" xfId="180" xr:uid="{6E551907-789E-4DF2-9963-0B5952F5B70A}"/>
    <cellStyle name="wizReview2 9" xfId="181" xr:uid="{02B47F2C-AC3E-4671-91EF-641DB0F1F2FA}"/>
    <cellStyle name="wizReview-2 9" xfId="182" xr:uid="{F5E6B66F-5360-4285-B72C-54B9CA6A5EA6}"/>
    <cellStyle name="wizReview3" xfId="183" xr:uid="{A1F5113B-06CB-4ADD-BBC5-B161AEADFC53}"/>
    <cellStyle name="wizReview4" xfId="184" xr:uid="{A238787A-034F-48D2-8AC6-24F878C5B931}"/>
    <cellStyle name="wizReview5" xfId="185" xr:uid="{56E6380C-1795-45BF-B9E2-31BDB70383AB}"/>
    <cellStyle name="wizReview6" xfId="186" xr:uid="{5ACB63E2-5E05-4703-92CC-07C3F56667CC}"/>
    <cellStyle name="wizReview6 2" xfId="187" xr:uid="{8D157C78-80B3-4744-A023-E4CEE32D3453}"/>
    <cellStyle name="wizReview7" xfId="188" xr:uid="{F48EE1D8-C15F-41D1-9E3F-19CA6CB5E185}"/>
    <cellStyle name="wizReview7 2" xfId="189" xr:uid="{4BED0D0C-C18C-4102-B094-8B11AB11476B}"/>
    <cellStyle name="wizReview8" xfId="190" xr:uid="{D411B073-EB1E-4784-84A5-DACA1B56B339}"/>
    <cellStyle name="wizReview8 2" xfId="191" xr:uid="{11717304-DDA1-4C39-90D4-07A3F76968B5}"/>
    <cellStyle name="wizReview9" xfId="192" xr:uid="{182AEBD4-FCB0-46CD-9158-F0AAA6B1096B}"/>
    <cellStyle name="wizReview9 2" xfId="193" xr:uid="{6933107C-AE52-4EB0-A981-04D80C5B24CD}"/>
    <cellStyle name="wizRowColour0" xfId="194" xr:uid="{EF4F2F1F-052C-4CA1-BDEA-A6826F4AFEE9}"/>
    <cellStyle name="wizRowColour1" xfId="195" xr:uid="{AE7D6E0A-D01A-422C-8218-520549590711}"/>
    <cellStyle name="wizRowColour10" xfId="196" xr:uid="{CB31997C-6144-4854-AD83-2CC59A22F090}"/>
    <cellStyle name="wizRowColour11" xfId="197" xr:uid="{596EFB1E-3B21-495B-AE5F-049E3A3EB3E8}"/>
    <cellStyle name="wizRowColour12" xfId="198" xr:uid="{2B2D6C76-B04E-49F9-9CB7-314FB047D8C4}"/>
    <cellStyle name="wizRowColour13" xfId="199" xr:uid="{3BFBE4F5-4E79-4C00-AEA9-B234AEE54CC3}"/>
    <cellStyle name="wizRowColour14" xfId="200" xr:uid="{ECB43F57-56A2-4B89-A37F-17A157380B9D}"/>
    <cellStyle name="wizRowColour15" xfId="201" xr:uid="{9DF728D1-97D1-42BB-B7DA-E182FDE4E4D5}"/>
    <cellStyle name="wizRowColour2" xfId="202" xr:uid="{2992C5A4-B30C-4F48-9B21-70D2E6DA28B9}"/>
    <cellStyle name="wizRowColour3" xfId="203" xr:uid="{1DF34DA2-26D4-4C5E-9859-F00E5810D32B}"/>
    <cellStyle name="wizRowColour4" xfId="204" xr:uid="{5443ED40-76E0-42DF-895E-A350EE220A4D}"/>
    <cellStyle name="wizRowColour5" xfId="205" xr:uid="{67E327CE-297F-453E-86E6-1721D20539A9}"/>
    <cellStyle name="wizRowColour6" xfId="206" xr:uid="{8C35DECF-AFA5-401D-A173-9BC8AC40DB0E}"/>
    <cellStyle name="wizRowColour7" xfId="207" xr:uid="{A698E47E-002D-428D-A30D-9FB1165C4432}"/>
    <cellStyle name="wizRowColour8" xfId="208" xr:uid="{1572CF72-AFC0-441D-93DF-727297AA01A9}"/>
    <cellStyle name="wizRowColour9" xfId="209" xr:uid="{A7C20756-175B-417E-91DC-66604F979B00}"/>
    <cellStyle name="wizStarted" xfId="210" xr:uid="{FB976A7D-D934-42C5-ACAD-D6A2CBFE5311}"/>
    <cellStyle name="wizStarted 2" xfId="211" xr:uid="{0DB01E3D-0011-4951-82B0-A14353C58442}"/>
    <cellStyle name="wizStatusCalculate" xfId="212" xr:uid="{5E79F4DB-7E8F-4E4D-88F8-5D0385F5014E}"/>
    <cellStyle name="wizStatusConsolidate" xfId="213" xr:uid="{4FE935A2-EC51-47E2-8142-8B5A1BC17F5D}"/>
    <cellStyle name="wizStatusNoData" xfId="214" xr:uid="{E6874FAA-0010-486C-BDC7-965892F100A1}"/>
    <cellStyle name="wizStatusNoData 2" xfId="215" xr:uid="{F63ADBCB-38DC-483A-860F-553EFF76BBE8}"/>
    <cellStyle name="wizStatusOK" xfId="216" xr:uid="{6E023C13-4CCE-4B83-B078-3BFF62064407}"/>
    <cellStyle name="wizStatusOK 2" xfId="217" xr:uid="{C640A712-CF7C-485F-B546-299CD7ED8360}"/>
    <cellStyle name="wizStatusSystem" xfId="218" xr:uid="{439E4204-D26E-4255-841D-CBDF6F5AE076}"/>
    <cellStyle name="wizStatusSystem 2" xfId="219" xr:uid="{37EAF51A-E518-4F26-8A42-6B3DD186DF57}"/>
    <cellStyle name="wizStatusTranslate" xfId="220" xr:uid="{D42C561C-B4C9-4070-83B7-98F08B49D43A}"/>
    <cellStyle name="wizStatusTranslate 2" xfId="221" xr:uid="{CC2E234F-C6C3-4F8D-BFC4-746660C5A94F}"/>
    <cellStyle name="wizSUBTITLE" xfId="222" xr:uid="{7133B8A7-95C0-4A35-8714-E4CAB3753884}"/>
    <cellStyle name="wizSUBTOTAL" xfId="223" xr:uid="{495EFFF9-4140-45BC-89BC-B03E7BF65B33}"/>
    <cellStyle name="wizTIME" xfId="224" xr:uid="{3BD695B6-B5E4-42D8-98B0-15C111B15FC5}"/>
    <cellStyle name="wizTIME 2" xfId="225" xr:uid="{544235D9-07BB-4CAC-B6AF-EE394939CD83}"/>
    <cellStyle name="wizTITLE" xfId="226" xr:uid="{917F6D43-F986-48CA-9B9A-CF27C2E04B7B}"/>
    <cellStyle name="wizTITLE1" xfId="227" xr:uid="{B0B87FB7-C37A-4826-8A61-C0529FD3051F}"/>
    <cellStyle name="wizTITLE2" xfId="228" xr:uid="{977078D3-8B30-489A-A1B7-967ACDDC269D}"/>
    <cellStyle name="wizTITLE3" xfId="229" xr:uid="{75B70CBD-C0E3-405D-BEE0-86B033395E04}"/>
  </cellStyles>
  <dxfs count="4">
    <dxf>
      <font>
        <b/>
        <color rgb="FF000000"/>
      </font>
      <border>
        <bottom style="thin">
          <color rgb="FF4472C4"/>
        </bottom>
        <vertical/>
        <horizontal/>
      </border>
    </dxf>
    <dxf>
      <font>
        <color rgb="FF000000"/>
      </font>
      <border>
        <left style="thin">
          <color rgb="FF4472C4"/>
        </left>
        <right style="thin">
          <color rgb="FF4472C4"/>
        </right>
        <top style="thin">
          <color rgb="FF4472C4"/>
        </top>
        <bottom style="thin">
          <color rgb="FF4472C4"/>
        </bottom>
        <vertical/>
        <horizontal/>
      </border>
    </dxf>
    <dxf>
      <font>
        <b/>
        <color rgb="FF000000"/>
      </font>
      <border>
        <bottom style="thin">
          <color rgb="FF4472C4"/>
        </bottom>
        <vertical/>
        <horizontal/>
      </border>
    </dxf>
    <dxf>
      <font>
        <color rgb="FF000000"/>
      </font>
      <border>
        <left style="thin">
          <color rgb="FF4472C4"/>
        </left>
        <right style="thin">
          <color rgb="FF4472C4"/>
        </right>
        <top style="thin">
          <color rgb="FF4472C4"/>
        </top>
        <bottom style="thin">
          <color rgb="FF4472C4"/>
        </bottom>
        <vertical/>
        <horizontal/>
      </border>
    </dxf>
  </dxfs>
  <tableStyles count="2" defaultTableStyle="TableStyleMedium2" defaultPivotStyle="PivotStyleLight16">
    <tableStyle name="SlicerStyleLight1 2" pivot="0" table="0" count="10" xr9:uid="{B71B5D0D-5EEA-45BC-B136-F481E6D8C4B6}">
      <tableStyleElement type="wholeTable" dxfId="3"/>
      <tableStyleElement type="headerRow" dxfId="2"/>
    </tableStyle>
    <tableStyle name="SlicerStyleLight1 3" pivot="0" table="0" count="10" xr9:uid="{E0AE3259-88ED-4F88-B51D-D584A47E9DAA}">
      <tableStyleElement type="wholeTable" dxfId="1"/>
      <tableStyleElement type="headerRow" dxfId="0"/>
    </tableStyle>
  </tableStyles>
  <colors>
    <mruColors>
      <color rgb="FFE3EFF6"/>
      <color rgb="FF5D90C9"/>
      <color rgb="FFFEFEB2"/>
      <color rgb="FFFFDDC0"/>
    </mruColors>
  </colors>
  <extLst>
    <ext xmlns:x14="http://schemas.microsoft.com/office/spreadsheetml/2009/9/main" uri="{46F421CA-312F-682f-3DD2-61675219B42D}">
      <x14:dxfs count="16">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D9E1F2"/>
              <bgColor rgb="FFD9E1F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rgb="FFB4C6E7"/>
              <bgColor rgb="FFB4C6E7"/>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D9E1F2"/>
              <bgColor rgb="FFD9E1F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rgb="FFB4C6E7"/>
              <bgColor rgb="FFB4C6E7"/>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Light1 2">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Light1 3">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chartData>
  <cx:chart>
    <cx:title pos="t" align="ctr" overlay="0">
      <cx:tx>
        <cx:rich>
          <a:bodyPr spcFirstLastPara="1" vertOverflow="ellipsis" horzOverflow="overflow" wrap="square" lIns="0" tIns="0" rIns="0" bIns="0" anchor="ctr" anchorCtr="1"/>
          <a:lstStyle/>
          <a:p>
            <a:pPr rtl="0">
              <a:defRPr sz="1600"/>
            </a:pPr>
            <a:r>
              <a:rPr lang="en-US" sz="1600" b="1" i="0" baseline="0">
                <a:effectLst/>
                <a:latin typeface="Calibri" panose="020F0502020204030204" pitchFamily="34" charset="0"/>
                <a:cs typeface="Calibri" panose="020F0502020204030204" pitchFamily="34" charset="0"/>
              </a:rPr>
              <a:t>Total Length by Type of Inspections (km)</a:t>
            </a:r>
            <a:endParaRPr lang="en-US" sz="1600">
              <a:effectLst/>
              <a:latin typeface="Calibri" panose="020F0502020204030204" pitchFamily="34" charset="0"/>
              <a:cs typeface="Calibri" panose="020F0502020204030204" pitchFamily="34" charset="0"/>
            </a:endParaRPr>
          </a:p>
        </cx:rich>
      </cx:tx>
    </cx:title>
    <cx:plotArea>
      <cx:plotAreaRegion>
        <cx:series layoutId="treemap" uniqueId="{1C90F50A-AE68-4669-A1E4-33C39DF49D32}">
          <cx:tx>
            <cx:txData>
              <cx:v>Total km</cx:v>
            </cx:txData>
          </cx:tx>
          <cx:dataPt idx="0">
            <cx:spPr>
              <a:solidFill>
                <a:srgbClr val="70AD47">
                  <a:lumMod val="60000"/>
                  <a:lumOff val="40000"/>
                </a:srgbClr>
              </a:solidFill>
            </cx:spPr>
          </cx:dataPt>
          <cx:dataPt idx="25">
            <cx:spPr>
              <a:solidFill>
                <a:srgbClr val="ED7D31">
                  <a:lumMod val="60000"/>
                  <a:lumOff val="40000"/>
                </a:srgbClr>
              </a:solidFill>
            </cx:spPr>
          </cx:dataPt>
          <cx:dataPt idx="50">
            <cx:spPr>
              <a:solidFill>
                <a:srgbClr val="5B9BD5">
                  <a:lumMod val="60000"/>
                  <a:lumOff val="40000"/>
                </a:srgbClr>
              </a:solidFill>
            </cx:spPr>
          </cx:dataPt>
          <cx:dataLabels pos="inEnd">
            <cx:txPr>
              <a:bodyPr spcFirstLastPara="1" vertOverflow="ellipsis" horzOverflow="overflow" wrap="square" lIns="0" tIns="0" rIns="0" bIns="0" anchor="ctr" anchorCtr="1"/>
              <a:lstStyle/>
              <a:p>
                <a:pPr algn="ctr" rtl="0">
                  <a:defRPr sz="1200" b="1">
                    <a:solidFill>
                      <a:sysClr val="windowText" lastClr="000000"/>
                    </a:solidFill>
                  </a:defRPr>
                </a:pPr>
                <a:endParaRPr lang="en-US" sz="1200" b="1" i="0" u="none" strike="noStrike" baseline="0">
                  <a:solidFill>
                    <a:sysClr val="windowText" lastClr="000000"/>
                  </a:solidFill>
                  <a:latin typeface="Calibri" panose="020F0502020204030204"/>
                </a:endParaRPr>
              </a:p>
            </cx:txPr>
            <cx:visibility seriesName="0" categoryName="1" value="1"/>
            <cx:separator>, </cx:separator>
          </cx:dataLabels>
          <cx:dataId val="0"/>
          <cx:layoutPr>
            <cx:parentLabelLayout val="overlapping"/>
          </cx:layoutPr>
        </cx:series>
      </cx:plotAreaRegion>
    </cx:plotArea>
    <cx:legend pos="t" align="ctr" overlay="0">
      <cx:txPr>
        <a:bodyPr spcFirstLastPara="1" vertOverflow="ellipsis" horzOverflow="overflow" wrap="square" lIns="0" tIns="0" rIns="0" bIns="0" anchor="ctr" anchorCtr="1"/>
        <a:lstStyle/>
        <a:p>
          <a:pPr algn="ctr" rtl="0">
            <a:defRPr sz="1000"/>
          </a:pPr>
          <a:endParaRPr lang="en-US" sz="1000" b="0" i="0" u="none" strike="noStrike" baseline="0">
            <a:solidFill>
              <a:sysClr val="windowText" lastClr="000000">
                <a:lumMod val="65000"/>
                <a:lumOff val="35000"/>
              </a:sysClr>
            </a:solidFill>
            <a:latin typeface="Calibri" panose="020F0502020204030204"/>
          </a:endParaRPr>
        </a:p>
      </cx:txPr>
    </cx:legend>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chartData>
  <cx:chart>
    <cx:title pos="t" align="ctr" overlay="0">
      <cx:tx>
        <cx:rich>
          <a:bodyPr spcFirstLastPara="1" vertOverflow="ellipsis" horzOverflow="overflow" wrap="square" lIns="0" tIns="0" rIns="0" bIns="0" anchor="ctr" anchorCtr="1"/>
          <a:lstStyle/>
          <a:p>
            <a:pPr rtl="0">
              <a:defRPr sz="1600"/>
            </a:pPr>
            <a:r>
              <a:rPr lang="en-US" sz="1600" b="1" i="0" baseline="0">
                <a:effectLst/>
                <a:latin typeface="Calibri" panose="020F0502020204030204" pitchFamily="34" charset="0"/>
                <a:cs typeface="Calibri" panose="020F0502020204030204" pitchFamily="34" charset="0"/>
              </a:rPr>
              <a:t>Total Length by Type of Inspections (km)</a:t>
            </a:r>
            <a:endParaRPr lang="en-US" sz="1600">
              <a:effectLst/>
              <a:latin typeface="Calibri" panose="020F0502020204030204" pitchFamily="34" charset="0"/>
              <a:cs typeface="Calibri" panose="020F0502020204030204" pitchFamily="34" charset="0"/>
            </a:endParaRPr>
          </a:p>
        </cx:rich>
      </cx:tx>
    </cx:title>
    <cx:plotArea>
      <cx:plotAreaRegion>
        <cx:series layoutId="treemap" uniqueId="{1C90F50A-AE68-4669-A1E4-33C39DF49D32}">
          <cx:tx>
            <cx:txData>
              <cx:v>Total km</cx:v>
            </cx:txData>
          </cx:tx>
          <cx:dataPt idx="0">
            <cx:spPr>
              <a:solidFill>
                <a:srgbClr val="70AD47">
                  <a:lumMod val="60000"/>
                  <a:lumOff val="40000"/>
                </a:srgbClr>
              </a:solidFill>
            </cx:spPr>
          </cx:dataPt>
          <cx:dataPt idx="25">
            <cx:spPr>
              <a:solidFill>
                <a:srgbClr val="ED7D31">
                  <a:lumMod val="60000"/>
                  <a:lumOff val="40000"/>
                </a:srgbClr>
              </a:solidFill>
            </cx:spPr>
          </cx:dataPt>
          <cx:dataPt idx="50">
            <cx:spPr>
              <a:solidFill>
                <a:srgbClr val="5B9BD5">
                  <a:lumMod val="60000"/>
                  <a:lumOff val="40000"/>
                </a:srgbClr>
              </a:solidFill>
            </cx:spPr>
          </cx:dataPt>
          <cx:dataLabels pos="inEnd">
            <cx:txPr>
              <a:bodyPr spcFirstLastPara="1" vertOverflow="ellipsis" horzOverflow="overflow" wrap="square" lIns="0" tIns="0" rIns="0" bIns="0" anchor="ctr" anchorCtr="1"/>
              <a:lstStyle/>
              <a:p>
                <a:pPr algn="ctr" rtl="0">
                  <a:defRPr sz="1200" b="1">
                    <a:solidFill>
                      <a:sysClr val="windowText" lastClr="000000"/>
                    </a:solidFill>
                  </a:defRPr>
                </a:pPr>
                <a:endParaRPr lang="en-US" sz="1200" b="1" i="0" u="none" strike="noStrike" baseline="0">
                  <a:solidFill>
                    <a:sysClr val="windowText" lastClr="000000"/>
                  </a:solidFill>
                  <a:latin typeface="Calibri" panose="020F0502020204030204"/>
                </a:endParaRPr>
              </a:p>
            </cx:txPr>
            <cx:visibility seriesName="0" categoryName="1" value="1"/>
            <cx:separator>, </cx:separator>
          </cx:dataLabels>
          <cx:dataId val="0"/>
          <cx:layoutPr>
            <cx:parentLabelLayout val="overlapping"/>
          </cx:layoutPr>
        </cx:series>
      </cx:plotAreaRegion>
    </cx:plotArea>
    <cx:legend pos="t" align="ctr" overlay="0">
      <cx:txPr>
        <a:bodyPr spcFirstLastPara="1" vertOverflow="ellipsis" horzOverflow="overflow" wrap="square" lIns="0" tIns="0" rIns="0" bIns="0" anchor="ctr" anchorCtr="1"/>
        <a:lstStyle/>
        <a:p>
          <a:pPr algn="ctr" rtl="0">
            <a:defRPr sz="1000"/>
          </a:pPr>
          <a:endParaRPr lang="en-US" sz="1000" b="0" i="0" u="none" strike="noStrike" baseline="0">
            <a:solidFill>
              <a:sysClr val="windowText" lastClr="000000">
                <a:lumMod val="65000"/>
                <a:lumOff val="35000"/>
              </a:sysClr>
            </a:solidFill>
            <a:latin typeface="Calibri" panose="020F0502020204030204"/>
          </a:endParaRPr>
        </a:p>
      </cx:txPr>
    </cx:legend>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microsoft.com/office/2014/relationships/chartEx" Target="../charts/chartEx2.xml"/><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xdr:from>
      <xdr:col>0</xdr:col>
      <xdr:colOff>281</xdr:colOff>
      <xdr:row>0</xdr:row>
      <xdr:rowOff>0</xdr:rowOff>
    </xdr:from>
    <xdr:to>
      <xdr:col>21</xdr:col>
      <xdr:colOff>579533</xdr:colOff>
      <xdr:row>0</xdr:row>
      <xdr:rowOff>0</xdr:rowOff>
    </xdr:to>
    <xdr:grpSp>
      <xdr:nvGrpSpPr>
        <xdr:cNvPr id="128" name="Group 14">
          <a:extLst>
            <a:ext uri="{FF2B5EF4-FFF2-40B4-BE49-F238E27FC236}">
              <a16:creationId xmlns:a16="http://schemas.microsoft.com/office/drawing/2014/main" id="{00000000-0008-0000-0600-00000F000000}"/>
            </a:ext>
          </a:extLst>
        </xdr:cNvPr>
        <xdr:cNvGrpSpPr/>
      </xdr:nvGrpSpPr>
      <xdr:grpSpPr>
        <a:xfrm>
          <a:off x="281" y="0"/>
          <a:ext cx="17638527" cy="0"/>
          <a:chOff x="0" y="0"/>
          <a:chExt cx="17565502" cy="6035208"/>
        </a:xfrm>
      </xdr:grpSpPr>
      <mc:AlternateContent xmlns:mc="http://schemas.openxmlformats.org/markup-compatibility/2006">
        <mc:Choice xmlns:cx1="http://schemas.microsoft.com/office/drawing/2015/9/8/chartex" Requires="cx1">
          <xdr:graphicFrame macro="">
            <xdr:nvGraphicFramePr>
              <xdr:cNvPr id="129" name="Chart 15">
                <a:extLst>
                  <a:ext uri="{FF2B5EF4-FFF2-40B4-BE49-F238E27FC236}">
                    <a16:creationId xmlns:a16="http://schemas.microsoft.com/office/drawing/2014/main" id="{00000000-0008-0000-0600-000010000000}"/>
                  </a:ext>
                </a:extLst>
              </xdr:cNvPr>
              <xdr:cNvGraphicFramePr/>
            </xdr:nvGraphicFramePr>
            <xdr:xfrm>
              <a:off x="0" y="0"/>
              <a:ext cx="17565502" cy="6035208"/>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0"/>
                <a:ext cx="17565502" cy="6035208"/>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into a different file format will permanently break the chart.</a:t>
                </a:r>
              </a:p>
            </xdr:txBody>
          </xdr:sp>
        </mc:Fallback>
      </mc:AlternateContent>
      <xdr:grpSp>
        <xdr:nvGrpSpPr>
          <xdr:cNvPr id="130" name="Group 16">
            <a:extLst>
              <a:ext uri="{FF2B5EF4-FFF2-40B4-BE49-F238E27FC236}">
                <a16:creationId xmlns:a16="http://schemas.microsoft.com/office/drawing/2014/main" id="{00000000-0008-0000-0600-000011000000}"/>
              </a:ext>
            </a:extLst>
          </xdr:cNvPr>
          <xdr:cNvGrpSpPr/>
        </xdr:nvGrpSpPr>
        <xdr:grpSpPr>
          <a:xfrm>
            <a:off x="879943" y="488295"/>
            <a:ext cx="16584707" cy="268941"/>
            <a:chOff x="879943" y="488295"/>
            <a:chExt cx="16584707" cy="268941"/>
          </a:xfrm>
        </xdr:grpSpPr>
        <xdr:sp macro="" textlink="">
          <xdr:nvSpPr>
            <xdr:cNvPr id="131" name="TextBox 13">
              <a:extLst>
                <a:ext uri="{FF2B5EF4-FFF2-40B4-BE49-F238E27FC236}">
                  <a16:creationId xmlns:a16="http://schemas.microsoft.com/office/drawing/2014/main" id="{00000000-0008-0000-0600-000012000000}"/>
                </a:ext>
              </a:extLst>
            </xdr:cNvPr>
            <xdr:cNvSpPr txBox="1"/>
          </xdr:nvSpPr>
          <xdr:spPr>
            <a:xfrm>
              <a:off x="879943" y="488296"/>
              <a:ext cx="1848971" cy="224118"/>
            </a:xfrm>
            <a:prstGeom prst="rect">
              <a:avLst/>
            </a:prstGeom>
            <a:noFill/>
            <a:ln w="349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a:t>Gas</a:t>
              </a:r>
            </a:p>
          </xdr:txBody>
        </xdr:sp>
        <xdr:sp macro="" textlink="">
          <xdr:nvSpPr>
            <xdr:cNvPr id="132" name="TextBox 14">
              <a:extLst>
                <a:ext uri="{FF2B5EF4-FFF2-40B4-BE49-F238E27FC236}">
                  <a16:creationId xmlns:a16="http://schemas.microsoft.com/office/drawing/2014/main" id="{00000000-0008-0000-0600-000013000000}"/>
                </a:ext>
              </a:extLst>
            </xdr:cNvPr>
            <xdr:cNvSpPr txBox="1"/>
          </xdr:nvSpPr>
          <xdr:spPr>
            <a:xfrm>
              <a:off x="3894325" y="499503"/>
              <a:ext cx="1992965" cy="246529"/>
            </a:xfrm>
            <a:prstGeom prst="rect">
              <a:avLst/>
            </a:prstGeom>
            <a:noFill/>
            <a:ln w="349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a:t>Hazardous Liquid</a:t>
              </a:r>
            </a:p>
          </xdr:txBody>
        </xdr:sp>
        <xdr:sp macro="" textlink="">
          <xdr:nvSpPr>
            <xdr:cNvPr id="133" name="TextBox 10">
              <a:extLst>
                <a:ext uri="{FF2B5EF4-FFF2-40B4-BE49-F238E27FC236}">
                  <a16:creationId xmlns:a16="http://schemas.microsoft.com/office/drawing/2014/main" id="{00000000-0008-0000-0600-000014000000}"/>
                </a:ext>
              </a:extLst>
            </xdr:cNvPr>
            <xdr:cNvSpPr txBox="1"/>
          </xdr:nvSpPr>
          <xdr:spPr>
            <a:xfrm>
              <a:off x="9569484" y="510708"/>
              <a:ext cx="2570691" cy="235323"/>
            </a:xfrm>
            <a:prstGeom prst="rect">
              <a:avLst/>
            </a:prstGeom>
            <a:noFill/>
            <a:ln w="349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a:t>Hazardous Liquid</a:t>
              </a:r>
            </a:p>
          </xdr:txBody>
        </xdr:sp>
        <xdr:sp macro="" textlink="">
          <xdr:nvSpPr>
            <xdr:cNvPr id="134" name="TextBox 9">
              <a:extLst>
                <a:ext uri="{FF2B5EF4-FFF2-40B4-BE49-F238E27FC236}">
                  <a16:creationId xmlns:a16="http://schemas.microsoft.com/office/drawing/2014/main" id="{00000000-0008-0000-0600-000015000000}"/>
                </a:ext>
              </a:extLst>
            </xdr:cNvPr>
            <xdr:cNvSpPr txBox="1"/>
          </xdr:nvSpPr>
          <xdr:spPr>
            <a:xfrm>
              <a:off x="6538916" y="533118"/>
              <a:ext cx="2532303" cy="224118"/>
            </a:xfrm>
            <a:prstGeom prst="rect">
              <a:avLst/>
            </a:prstGeom>
            <a:noFill/>
            <a:ln w="349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a:t>Gas</a:t>
              </a:r>
            </a:p>
          </xdr:txBody>
        </xdr:sp>
        <xdr:sp macro="" textlink="">
          <xdr:nvSpPr>
            <xdr:cNvPr id="135" name="TextBox 18">
              <a:extLst>
                <a:ext uri="{FF2B5EF4-FFF2-40B4-BE49-F238E27FC236}">
                  <a16:creationId xmlns:a16="http://schemas.microsoft.com/office/drawing/2014/main" id="{00000000-0008-0000-0600-000016000000}"/>
                </a:ext>
              </a:extLst>
            </xdr:cNvPr>
            <xdr:cNvSpPr txBox="1"/>
          </xdr:nvSpPr>
          <xdr:spPr>
            <a:xfrm>
              <a:off x="12406316" y="495018"/>
              <a:ext cx="2532303" cy="224118"/>
            </a:xfrm>
            <a:prstGeom prst="rect">
              <a:avLst/>
            </a:prstGeom>
            <a:noFill/>
            <a:ln w="349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a:t>Gas</a:t>
              </a:r>
            </a:p>
          </xdr:txBody>
        </xdr:sp>
        <xdr:sp macro="" textlink="">
          <xdr:nvSpPr>
            <xdr:cNvPr id="136" name="TextBox 19">
              <a:extLst>
                <a:ext uri="{FF2B5EF4-FFF2-40B4-BE49-F238E27FC236}">
                  <a16:creationId xmlns:a16="http://schemas.microsoft.com/office/drawing/2014/main" id="{00000000-0008-0000-0600-000017000000}"/>
                </a:ext>
              </a:extLst>
            </xdr:cNvPr>
            <xdr:cNvSpPr txBox="1"/>
          </xdr:nvSpPr>
          <xdr:spPr>
            <a:xfrm>
              <a:off x="15526532" y="488295"/>
              <a:ext cx="1938118" cy="242049"/>
            </a:xfrm>
            <a:prstGeom prst="rect">
              <a:avLst/>
            </a:prstGeom>
            <a:noFill/>
            <a:ln w="349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a:t>Hazardous Liquid</a:t>
              </a:r>
            </a:p>
          </xdr:txBody>
        </xdr:sp>
      </xdr:grpSp>
    </xdr:grpSp>
    <xdr:clientData/>
  </xdr:twoCellAnchor>
  <xdr:twoCellAnchor>
    <xdr:from>
      <xdr:col>0</xdr:col>
      <xdr:colOff>281</xdr:colOff>
      <xdr:row>0</xdr:row>
      <xdr:rowOff>0</xdr:rowOff>
    </xdr:from>
    <xdr:to>
      <xdr:col>21</xdr:col>
      <xdr:colOff>579533</xdr:colOff>
      <xdr:row>0</xdr:row>
      <xdr:rowOff>0</xdr:rowOff>
    </xdr:to>
    <xdr:grpSp>
      <xdr:nvGrpSpPr>
        <xdr:cNvPr id="137" name="Group 25">
          <a:extLst>
            <a:ext uri="{FF2B5EF4-FFF2-40B4-BE49-F238E27FC236}">
              <a16:creationId xmlns:a16="http://schemas.microsoft.com/office/drawing/2014/main" id="{00000000-0008-0000-0600-00001A000000}"/>
            </a:ext>
            <a:ext uri="{147F2762-F138-4A5C-976F-8EAC2B608ADB}">
              <a16:predDERef xmlns:a16="http://schemas.microsoft.com/office/drawing/2014/main" pred="{00000000-0008-0000-0600-00000F000000}"/>
            </a:ext>
          </a:extLst>
        </xdr:cNvPr>
        <xdr:cNvGrpSpPr/>
      </xdr:nvGrpSpPr>
      <xdr:grpSpPr>
        <a:xfrm>
          <a:off x="281" y="0"/>
          <a:ext cx="17638527" cy="0"/>
          <a:chOff x="0" y="0"/>
          <a:chExt cx="17565502" cy="6035208"/>
        </a:xfrm>
      </xdr:grpSpPr>
      <mc:AlternateContent xmlns:mc="http://schemas.openxmlformats.org/markup-compatibility/2006">
        <mc:Choice xmlns:cx1="http://schemas.microsoft.com/office/drawing/2015/9/8/chartex" Requires="cx1">
          <xdr:graphicFrame macro="">
            <xdr:nvGraphicFramePr>
              <xdr:cNvPr id="138" name="Chart 26">
                <a:extLst>
                  <a:ext uri="{FF2B5EF4-FFF2-40B4-BE49-F238E27FC236}">
                    <a16:creationId xmlns:a16="http://schemas.microsoft.com/office/drawing/2014/main" id="{00000000-0008-0000-0600-00001B000000}"/>
                  </a:ext>
                </a:extLst>
              </xdr:cNvPr>
              <xdr:cNvGraphicFramePr/>
            </xdr:nvGraphicFramePr>
            <xdr:xfrm>
              <a:off x="0" y="0"/>
              <a:ext cx="17565502" cy="6035208"/>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0" y="0"/>
                <a:ext cx="17565502" cy="6035208"/>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into a different file format will permanently break the chart.</a:t>
                </a:r>
              </a:p>
            </xdr:txBody>
          </xdr:sp>
        </mc:Fallback>
      </mc:AlternateContent>
      <xdr:grpSp>
        <xdr:nvGrpSpPr>
          <xdr:cNvPr id="139" name="Group 27">
            <a:extLst>
              <a:ext uri="{FF2B5EF4-FFF2-40B4-BE49-F238E27FC236}">
                <a16:creationId xmlns:a16="http://schemas.microsoft.com/office/drawing/2014/main" id="{00000000-0008-0000-0600-00001C000000}"/>
              </a:ext>
            </a:extLst>
          </xdr:cNvPr>
          <xdr:cNvGrpSpPr/>
        </xdr:nvGrpSpPr>
        <xdr:grpSpPr>
          <a:xfrm>
            <a:off x="879943" y="488295"/>
            <a:ext cx="16584707" cy="268941"/>
            <a:chOff x="879943" y="488295"/>
            <a:chExt cx="16584707" cy="268941"/>
          </a:xfrm>
        </xdr:grpSpPr>
        <xdr:sp macro="" textlink="">
          <xdr:nvSpPr>
            <xdr:cNvPr id="140" name="TextBox 13">
              <a:extLst>
                <a:ext uri="{FF2B5EF4-FFF2-40B4-BE49-F238E27FC236}">
                  <a16:creationId xmlns:a16="http://schemas.microsoft.com/office/drawing/2014/main" id="{00000000-0008-0000-0600-00001D000000}"/>
                </a:ext>
              </a:extLst>
            </xdr:cNvPr>
            <xdr:cNvSpPr txBox="1"/>
          </xdr:nvSpPr>
          <xdr:spPr>
            <a:xfrm>
              <a:off x="879943" y="488296"/>
              <a:ext cx="1848971" cy="224118"/>
            </a:xfrm>
            <a:prstGeom prst="rect">
              <a:avLst/>
            </a:prstGeom>
            <a:noFill/>
            <a:ln w="349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a:t>Gas</a:t>
              </a:r>
            </a:p>
          </xdr:txBody>
        </xdr:sp>
        <xdr:sp macro="" textlink="">
          <xdr:nvSpPr>
            <xdr:cNvPr id="141" name="TextBox 14">
              <a:extLst>
                <a:ext uri="{FF2B5EF4-FFF2-40B4-BE49-F238E27FC236}">
                  <a16:creationId xmlns:a16="http://schemas.microsoft.com/office/drawing/2014/main" id="{00000000-0008-0000-0600-00001E000000}"/>
                </a:ext>
              </a:extLst>
            </xdr:cNvPr>
            <xdr:cNvSpPr txBox="1"/>
          </xdr:nvSpPr>
          <xdr:spPr>
            <a:xfrm>
              <a:off x="3894325" y="499503"/>
              <a:ext cx="1992965" cy="246529"/>
            </a:xfrm>
            <a:prstGeom prst="rect">
              <a:avLst/>
            </a:prstGeom>
            <a:noFill/>
            <a:ln w="349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a:t>Hazardous Liquid</a:t>
              </a:r>
            </a:p>
          </xdr:txBody>
        </xdr:sp>
        <xdr:sp macro="" textlink="">
          <xdr:nvSpPr>
            <xdr:cNvPr id="142" name="TextBox 10">
              <a:extLst>
                <a:ext uri="{FF2B5EF4-FFF2-40B4-BE49-F238E27FC236}">
                  <a16:creationId xmlns:a16="http://schemas.microsoft.com/office/drawing/2014/main" id="{00000000-0008-0000-0600-00001F000000}"/>
                </a:ext>
              </a:extLst>
            </xdr:cNvPr>
            <xdr:cNvSpPr txBox="1"/>
          </xdr:nvSpPr>
          <xdr:spPr>
            <a:xfrm>
              <a:off x="9569484" y="510708"/>
              <a:ext cx="2570691" cy="235323"/>
            </a:xfrm>
            <a:prstGeom prst="rect">
              <a:avLst/>
            </a:prstGeom>
            <a:noFill/>
            <a:ln w="349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a:t>Hazardous Liquid</a:t>
              </a:r>
            </a:p>
          </xdr:txBody>
        </xdr:sp>
        <xdr:sp macro="" textlink="">
          <xdr:nvSpPr>
            <xdr:cNvPr id="143" name="TextBox 9">
              <a:extLst>
                <a:ext uri="{FF2B5EF4-FFF2-40B4-BE49-F238E27FC236}">
                  <a16:creationId xmlns:a16="http://schemas.microsoft.com/office/drawing/2014/main" id="{00000000-0008-0000-0600-000020000000}"/>
                </a:ext>
              </a:extLst>
            </xdr:cNvPr>
            <xdr:cNvSpPr txBox="1"/>
          </xdr:nvSpPr>
          <xdr:spPr>
            <a:xfrm>
              <a:off x="6538916" y="533118"/>
              <a:ext cx="2532303" cy="224118"/>
            </a:xfrm>
            <a:prstGeom prst="rect">
              <a:avLst/>
            </a:prstGeom>
            <a:noFill/>
            <a:ln w="349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a:t>Gas</a:t>
              </a:r>
            </a:p>
          </xdr:txBody>
        </xdr:sp>
        <xdr:sp macro="" textlink="">
          <xdr:nvSpPr>
            <xdr:cNvPr id="144" name="TextBox 18">
              <a:extLst>
                <a:ext uri="{FF2B5EF4-FFF2-40B4-BE49-F238E27FC236}">
                  <a16:creationId xmlns:a16="http://schemas.microsoft.com/office/drawing/2014/main" id="{00000000-0008-0000-0600-000021000000}"/>
                </a:ext>
              </a:extLst>
            </xdr:cNvPr>
            <xdr:cNvSpPr txBox="1"/>
          </xdr:nvSpPr>
          <xdr:spPr>
            <a:xfrm>
              <a:off x="12406316" y="495018"/>
              <a:ext cx="2532303" cy="224118"/>
            </a:xfrm>
            <a:prstGeom prst="rect">
              <a:avLst/>
            </a:prstGeom>
            <a:noFill/>
            <a:ln w="349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a:t>Gas</a:t>
              </a:r>
            </a:p>
          </xdr:txBody>
        </xdr:sp>
        <xdr:sp macro="" textlink="">
          <xdr:nvSpPr>
            <xdr:cNvPr id="145" name="TextBox 19">
              <a:extLst>
                <a:ext uri="{FF2B5EF4-FFF2-40B4-BE49-F238E27FC236}">
                  <a16:creationId xmlns:a16="http://schemas.microsoft.com/office/drawing/2014/main" id="{00000000-0008-0000-0600-000022000000}"/>
                </a:ext>
              </a:extLst>
            </xdr:cNvPr>
            <xdr:cNvSpPr txBox="1"/>
          </xdr:nvSpPr>
          <xdr:spPr>
            <a:xfrm>
              <a:off x="15526532" y="488295"/>
              <a:ext cx="1938118" cy="242049"/>
            </a:xfrm>
            <a:prstGeom prst="rect">
              <a:avLst/>
            </a:prstGeom>
            <a:noFill/>
            <a:ln w="349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100"/>
                <a:t>Hazardous Liquid</a:t>
              </a: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ns%20pc/AppData/Local/Packages/Microsoft.MicrosoftEdge_8wekyb3d8bbwe/TempState/Downloads/Quarterly%20Compliance%20Report%20%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Report"/>
      <sheetName val="Monthly Comparison"/>
      <sheetName val="Quarterly Comparison"/>
      <sheetName val="Yearly Comparison"/>
      <sheetName val="Quarter List"/>
      <sheetName val="Facility List"/>
      <sheetName val="Business List"/>
      <sheetName val="Agency List"/>
      <sheetName val="Type List"/>
      <sheetName val="KeyeraThirdParty List"/>
      <sheetName val="Sheet1"/>
    </sheetNames>
    <sheetDataSet>
      <sheetData sheetId="0" refreshError="1"/>
      <sheetData sheetId="1" refreshError="1"/>
      <sheetData sheetId="2" refreshError="1"/>
      <sheetData sheetId="3" refreshError="1"/>
      <sheetData sheetId="4" refreshError="1"/>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Office Theme">
  <a:themeElements>
    <a:clrScheme name="Custom 1">
      <a:dk1>
        <a:sysClr val="windowText" lastClr="000000"/>
      </a:dk1>
      <a:lt1>
        <a:sysClr val="window" lastClr="FFFFFF"/>
      </a:lt1>
      <a:dk2>
        <a:srgbClr val="1F497D"/>
      </a:dk2>
      <a:lt2>
        <a:srgbClr val="EEECE1"/>
      </a:lt2>
      <a:accent1>
        <a:srgbClr val="005696"/>
      </a:accent1>
      <a:accent2>
        <a:srgbClr val="F58426"/>
      </a:accent2>
      <a:accent3>
        <a:srgbClr val="666666"/>
      </a:accent3>
      <a:accent4>
        <a:srgbClr val="A6A6A6"/>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1F4E2-8CA3-BD41-82E9-762EB9123E16}">
  <sheetPr>
    <tabColor rgb="FFFF0000"/>
  </sheetPr>
  <dimension ref="A1:J129"/>
  <sheetViews>
    <sheetView topLeftCell="A60" zoomScaleNormal="100" zoomScaleSheetLayoutView="100" workbookViewId="0">
      <selection activeCell="J89" sqref="J89"/>
    </sheetView>
  </sheetViews>
  <sheetFormatPr defaultColWidth="8.5703125" defaultRowHeight="14.45"/>
  <cols>
    <col min="1" max="1" width="35.5703125" style="71" customWidth="1"/>
    <col min="2" max="2" width="9.5703125" style="71" customWidth="1"/>
    <col min="3" max="7" width="13" style="89" customWidth="1"/>
    <col min="8" max="8" width="13.28515625" style="89" customWidth="1"/>
    <col min="9" max="9" width="12.42578125" style="89" customWidth="1"/>
    <col min="10" max="10" width="63.5703125" style="97" customWidth="1"/>
    <col min="11" max="16384" width="8.5703125" style="71"/>
  </cols>
  <sheetData>
    <row r="1" spans="1:10" ht="26.25" customHeight="1">
      <c r="A1" s="69" t="s">
        <v>0</v>
      </c>
      <c r="B1" s="70"/>
      <c r="C1" s="78"/>
      <c r="D1" s="78"/>
      <c r="E1" s="78"/>
      <c r="F1" s="78"/>
      <c r="G1" s="78"/>
    </row>
    <row r="2" spans="1:10" ht="11.1" customHeight="1">
      <c r="A2" s="55"/>
      <c r="B2" s="70"/>
      <c r="C2" s="78"/>
      <c r="D2" s="78"/>
      <c r="E2" s="78"/>
      <c r="F2" s="78"/>
      <c r="G2" s="7"/>
    </row>
    <row r="3" spans="1:10" ht="18.75" customHeight="1">
      <c r="A3" s="76" t="s">
        <v>1</v>
      </c>
      <c r="B3" s="76" t="s">
        <v>2</v>
      </c>
      <c r="C3" s="79">
        <v>2023</v>
      </c>
      <c r="D3" s="79">
        <v>2022</v>
      </c>
      <c r="E3" s="79">
        <v>2021</v>
      </c>
      <c r="F3" s="79">
        <v>2020</v>
      </c>
      <c r="G3" s="79">
        <v>2019</v>
      </c>
      <c r="H3" s="90" t="s">
        <v>3</v>
      </c>
      <c r="I3" s="90" t="s">
        <v>4</v>
      </c>
      <c r="J3" s="98" t="s">
        <v>5</v>
      </c>
    </row>
    <row r="4" spans="1:10" s="58" customFormat="1" ht="14.85" customHeight="1">
      <c r="A4" s="77" t="s">
        <v>6</v>
      </c>
      <c r="B4" s="77"/>
      <c r="C4" s="80"/>
      <c r="D4" s="80"/>
      <c r="E4" s="80"/>
      <c r="F4" s="80"/>
      <c r="G4" s="80"/>
      <c r="H4" s="80"/>
      <c r="I4" s="80"/>
      <c r="J4" s="99"/>
    </row>
    <row r="5" spans="1:10" s="58" customFormat="1" ht="28.9">
      <c r="A5" s="54" t="s">
        <v>7</v>
      </c>
      <c r="B5" s="54" t="s">
        <v>8</v>
      </c>
      <c r="C5" s="113" t="e">
        <f>#REF!</f>
        <v>#REF!</v>
      </c>
      <c r="D5" s="63" t="e">
        <f>#REF!</f>
        <v>#REF!</v>
      </c>
      <c r="E5" s="63" t="e">
        <f>#REF!</f>
        <v>#REF!</v>
      </c>
      <c r="F5" s="63" t="e">
        <f>#REF!</f>
        <v>#REF!</v>
      </c>
      <c r="G5" s="63" t="e">
        <f>#REF!</f>
        <v>#REF!</v>
      </c>
      <c r="H5" s="61" t="e">
        <f>#REF!</f>
        <v>#REF!</v>
      </c>
      <c r="I5" s="61" t="e">
        <f>#REF!</f>
        <v>#REF!</v>
      </c>
      <c r="J5" s="100"/>
    </row>
    <row r="6" spans="1:10" s="58" customFormat="1" ht="28.9">
      <c r="A6" s="54" t="s">
        <v>9</v>
      </c>
      <c r="B6" s="54" t="s">
        <v>8</v>
      </c>
      <c r="C6" s="113" t="e">
        <f>#REF!</f>
        <v>#REF!</v>
      </c>
      <c r="D6" s="63" t="e">
        <f>#REF!</f>
        <v>#REF!</v>
      </c>
      <c r="E6" s="63" t="e">
        <f>#REF!</f>
        <v>#REF!</v>
      </c>
      <c r="F6" s="63" t="e">
        <f>#REF!</f>
        <v>#REF!</v>
      </c>
      <c r="G6" s="63" t="e">
        <f>#REF!</f>
        <v>#REF!</v>
      </c>
      <c r="H6" s="61" t="e">
        <f>#REF!</f>
        <v>#REF!</v>
      </c>
      <c r="I6" s="61" t="e">
        <f>#REF!</f>
        <v>#REF!</v>
      </c>
      <c r="J6" s="100"/>
    </row>
    <row r="7" spans="1:10" s="58" customFormat="1" ht="28.9">
      <c r="A7" s="54" t="s">
        <v>10</v>
      </c>
      <c r="B7" s="54" t="s">
        <v>8</v>
      </c>
      <c r="C7" s="113" t="e">
        <f>#REF!</f>
        <v>#REF!</v>
      </c>
      <c r="D7" s="63" t="e">
        <f>#REF!</f>
        <v>#REF!</v>
      </c>
      <c r="E7" s="63" t="e">
        <f>#REF!</f>
        <v>#REF!</v>
      </c>
      <c r="F7" s="63" t="e">
        <f>#REF!</f>
        <v>#REF!</v>
      </c>
      <c r="G7" s="63" t="e">
        <f>#REF!</f>
        <v>#REF!</v>
      </c>
      <c r="H7" s="61" t="e">
        <f>#REF!</f>
        <v>#REF!</v>
      </c>
      <c r="I7" s="61" t="e">
        <f>#REF!</f>
        <v>#REF!</v>
      </c>
      <c r="J7" s="100"/>
    </row>
    <row r="8" spans="1:10" s="58" customFormat="1">
      <c r="A8" s="54" t="s">
        <v>11</v>
      </c>
      <c r="B8" s="54" t="e">
        <f>#REF!</f>
        <v>#REF!</v>
      </c>
      <c r="C8" s="114" t="e">
        <f>#REF!</f>
        <v>#REF!</v>
      </c>
      <c r="D8" s="67" t="e">
        <f>#REF!</f>
        <v>#REF!</v>
      </c>
      <c r="E8" s="67" t="e">
        <f>#REF!</f>
        <v>#REF!</v>
      </c>
      <c r="F8" s="67" t="e">
        <f>#REF!</f>
        <v>#REF!</v>
      </c>
      <c r="G8" s="67" t="e">
        <f>#REF!</f>
        <v>#REF!</v>
      </c>
      <c r="H8" s="61" t="e">
        <f>#REF!</f>
        <v>#REF!</v>
      </c>
      <c r="I8" s="61" t="e">
        <f>#REF!</f>
        <v>#REF!</v>
      </c>
      <c r="J8" s="100"/>
    </row>
    <row r="9" spans="1:10" s="58" customFormat="1" ht="15" customHeight="1">
      <c r="A9" s="65" t="s">
        <v>12</v>
      </c>
      <c r="B9" s="65"/>
      <c r="C9" s="66"/>
      <c r="D9" s="66"/>
      <c r="E9" s="81"/>
      <c r="F9" s="66"/>
      <c r="G9" s="66"/>
      <c r="H9" s="66"/>
      <c r="I9" s="66"/>
      <c r="J9" s="101"/>
    </row>
    <row r="10" spans="1:10" s="60" customFormat="1" ht="28.9">
      <c r="A10" s="54" t="s">
        <v>13</v>
      </c>
      <c r="B10" s="54" t="s">
        <v>8</v>
      </c>
      <c r="C10" s="108" t="e">
        <f>#REF!</f>
        <v>#REF!</v>
      </c>
      <c r="D10" s="63" t="e">
        <f>#REF!</f>
        <v>#REF!</v>
      </c>
      <c r="E10" s="63" t="e">
        <f>#REF!</f>
        <v>#REF!</v>
      </c>
      <c r="F10" s="63" t="e">
        <f>#REF!</f>
        <v>#REF!</v>
      </c>
      <c r="G10" s="63" t="e">
        <f>#REF!</f>
        <v>#REF!</v>
      </c>
      <c r="H10" s="61" t="e">
        <f>#REF!</f>
        <v>#REF!</v>
      </c>
      <c r="I10" s="61" t="e">
        <f>#REF!</f>
        <v>#REF!</v>
      </c>
      <c r="J10" s="102"/>
    </row>
    <row r="11" spans="1:10" s="60" customFormat="1" ht="28.9">
      <c r="A11" s="54" t="s">
        <v>14</v>
      </c>
      <c r="B11" s="54" t="s">
        <v>8</v>
      </c>
      <c r="C11" s="108" t="e">
        <f>#REF!</f>
        <v>#REF!</v>
      </c>
      <c r="D11" s="63" t="e">
        <f>#REF!</f>
        <v>#REF!</v>
      </c>
      <c r="E11" s="63" t="e">
        <f>#REF!</f>
        <v>#REF!</v>
      </c>
      <c r="F11" s="63" t="e">
        <f>#REF!</f>
        <v>#REF!</v>
      </c>
      <c r="G11" s="63" t="e">
        <f>#REF!</f>
        <v>#REF!</v>
      </c>
      <c r="H11" s="61" t="e">
        <f>#REF!</f>
        <v>#REF!</v>
      </c>
      <c r="I11" s="61" t="e">
        <f>#REF!</f>
        <v>#REF!</v>
      </c>
      <c r="J11" s="102"/>
    </row>
    <row r="12" spans="1:10" s="60" customFormat="1" ht="28.9">
      <c r="A12" s="54" t="s">
        <v>10</v>
      </c>
      <c r="B12" s="54" t="s">
        <v>8</v>
      </c>
      <c r="C12" s="108" t="e">
        <f>#REF!</f>
        <v>#REF!</v>
      </c>
      <c r="D12" s="63" t="e">
        <f>#REF!</f>
        <v>#REF!</v>
      </c>
      <c r="E12" s="63" t="e">
        <f>#REF!</f>
        <v>#REF!</v>
      </c>
      <c r="F12" s="63" t="e">
        <f>#REF!</f>
        <v>#REF!</v>
      </c>
      <c r="G12" s="63" t="e">
        <f>#REF!</f>
        <v>#REF!</v>
      </c>
      <c r="H12" s="61" t="e">
        <f>#REF!</f>
        <v>#REF!</v>
      </c>
      <c r="I12" s="61" t="e">
        <f>#REF!</f>
        <v>#REF!</v>
      </c>
      <c r="J12" s="102"/>
    </row>
    <row r="13" spans="1:10" s="60" customFormat="1" ht="28.9">
      <c r="A13" s="54" t="s">
        <v>11</v>
      </c>
      <c r="B13" s="54" t="s">
        <v>15</v>
      </c>
      <c r="C13" s="112" t="e">
        <f>#REF!</f>
        <v>#REF!</v>
      </c>
      <c r="D13" s="67" t="e">
        <f>#REF!</f>
        <v>#REF!</v>
      </c>
      <c r="E13" s="67" t="e">
        <f>#REF!</f>
        <v>#REF!</v>
      </c>
      <c r="F13" s="67" t="e">
        <f>#REF!</f>
        <v>#REF!</v>
      </c>
      <c r="G13" s="67" t="e">
        <f>#REF!</f>
        <v>#REF!</v>
      </c>
      <c r="H13" s="61" t="e">
        <f>#REF!</f>
        <v>#REF!</v>
      </c>
      <c r="I13" s="61" t="e">
        <f>#REF!</f>
        <v>#REF!</v>
      </c>
      <c r="J13" s="102"/>
    </row>
    <row r="14" spans="1:10" s="60" customFormat="1" ht="28.9">
      <c r="A14" s="54" t="s">
        <v>16</v>
      </c>
      <c r="B14" s="54" t="s">
        <v>17</v>
      </c>
      <c r="C14" s="87" t="e">
        <f>#REF!</f>
        <v>#REF!</v>
      </c>
      <c r="D14" s="67" t="e">
        <f>#REF!</f>
        <v>#REF!</v>
      </c>
      <c r="E14" s="67" t="e">
        <f>#REF!</f>
        <v>#REF!</v>
      </c>
      <c r="F14" s="67" t="e">
        <f>#REF!</f>
        <v>#REF!</v>
      </c>
      <c r="G14" s="67" t="e">
        <f>#REF!</f>
        <v>#REF!</v>
      </c>
      <c r="H14" s="61" t="e">
        <f>#REF!</f>
        <v>#REF!</v>
      </c>
      <c r="I14" s="61" t="e">
        <f>#REF!</f>
        <v>#REF!</v>
      </c>
      <c r="J14" s="103"/>
    </row>
    <row r="15" spans="1:10" s="60" customFormat="1" ht="28.9">
      <c r="A15" s="54" t="s">
        <v>18</v>
      </c>
      <c r="B15" s="54" t="s">
        <v>17</v>
      </c>
      <c r="C15" s="87" t="e">
        <f>#REF!</f>
        <v>#REF!</v>
      </c>
      <c r="D15" s="67" t="e">
        <f>#REF!</f>
        <v>#REF!</v>
      </c>
      <c r="E15" s="67" t="e">
        <f>#REF!</f>
        <v>#REF!</v>
      </c>
      <c r="F15" s="67" t="e">
        <f>#REF!</f>
        <v>#REF!</v>
      </c>
      <c r="G15" s="67" t="e">
        <f>#REF!</f>
        <v>#REF!</v>
      </c>
      <c r="H15" s="61" t="e">
        <f>#REF!</f>
        <v>#REF!</v>
      </c>
      <c r="I15" s="61" t="e">
        <f>#REF!</f>
        <v>#REF!</v>
      </c>
      <c r="J15" s="104"/>
    </row>
    <row r="16" spans="1:10" s="60" customFormat="1">
      <c r="A16" s="54" t="s">
        <v>19</v>
      </c>
      <c r="B16" s="54" t="s">
        <v>20</v>
      </c>
      <c r="C16" s="108" t="e">
        <f>#REF!</f>
        <v>#REF!</v>
      </c>
      <c r="D16" s="63" t="e">
        <f>#REF!</f>
        <v>#REF!</v>
      </c>
      <c r="E16" s="63" t="e">
        <f>#REF!</f>
        <v>#REF!</v>
      </c>
      <c r="F16" s="63" t="e">
        <f>#REF!</f>
        <v>#REF!</v>
      </c>
      <c r="G16" s="63" t="e">
        <f>#REF!</f>
        <v>#REF!</v>
      </c>
      <c r="H16" s="61" t="e">
        <f>#REF!</f>
        <v>#REF!</v>
      </c>
      <c r="I16" s="61" t="e">
        <f>#REF!</f>
        <v>#REF!</v>
      </c>
      <c r="J16" s="103"/>
    </row>
    <row r="17" spans="1:10" s="60" customFormat="1">
      <c r="A17" s="54" t="s">
        <v>21</v>
      </c>
      <c r="B17" s="54" t="s">
        <v>20</v>
      </c>
      <c r="C17" s="108" t="e">
        <f>#REF!</f>
        <v>#REF!</v>
      </c>
      <c r="D17" s="63" t="e">
        <f>#REF!</f>
        <v>#REF!</v>
      </c>
      <c r="E17" s="63" t="e">
        <f>#REF!</f>
        <v>#REF!</v>
      </c>
      <c r="F17" s="63" t="e">
        <f>#REF!</f>
        <v>#REF!</v>
      </c>
      <c r="G17" s="63" t="e">
        <f>#REF!</f>
        <v>#REF!</v>
      </c>
      <c r="H17" s="61" t="e">
        <f>#REF!</f>
        <v>#REF!</v>
      </c>
      <c r="I17" s="61" t="e">
        <f>#REF!</f>
        <v>#REF!</v>
      </c>
      <c r="J17" s="103"/>
    </row>
    <row r="18" spans="1:10" s="60" customFormat="1" ht="28.9">
      <c r="A18" s="54" t="s">
        <v>22</v>
      </c>
      <c r="B18" s="54" t="s">
        <v>8</v>
      </c>
      <c r="C18" s="108" t="e">
        <f>#REF!</f>
        <v>#REF!</v>
      </c>
      <c r="D18" s="63" t="e">
        <f>#REF!</f>
        <v>#REF!</v>
      </c>
      <c r="E18" s="63" t="e">
        <f>#REF!</f>
        <v>#REF!</v>
      </c>
      <c r="F18" s="63" t="e">
        <f>#REF!</f>
        <v>#REF!</v>
      </c>
      <c r="G18" s="63" t="e">
        <f>#REF!</f>
        <v>#REF!</v>
      </c>
      <c r="H18" s="61" t="e">
        <f>#REF!</f>
        <v>#REF!</v>
      </c>
      <c r="I18" s="61" t="e">
        <f>#REF!</f>
        <v>#REF!</v>
      </c>
      <c r="J18" s="103"/>
    </row>
    <row r="19" spans="1:10" s="60" customFormat="1" ht="28.9">
      <c r="A19" s="54" t="s">
        <v>23</v>
      </c>
      <c r="B19" s="54" t="s">
        <v>17</v>
      </c>
      <c r="C19" s="87" t="e">
        <f>#REF!</f>
        <v>#REF!</v>
      </c>
      <c r="D19" s="68" t="e">
        <f>#REF!</f>
        <v>#REF!</v>
      </c>
      <c r="E19" s="68" t="e">
        <f>#REF!</f>
        <v>#REF!</v>
      </c>
      <c r="F19" s="68" t="e">
        <f>#REF!</f>
        <v>#REF!</v>
      </c>
      <c r="G19" s="68" t="e">
        <f>#REF!</f>
        <v>#REF!</v>
      </c>
      <c r="H19" s="61" t="e">
        <f>#REF!</f>
        <v>#REF!</v>
      </c>
      <c r="I19" s="61" t="e">
        <f>#REF!</f>
        <v>#REF!</v>
      </c>
      <c r="J19" s="103" t="e">
        <f>#REF!</f>
        <v>#REF!</v>
      </c>
    </row>
    <row r="20" spans="1:10" s="60" customFormat="1" ht="28.9">
      <c r="A20" s="54" t="s">
        <v>24</v>
      </c>
      <c r="B20" s="54" t="s">
        <v>20</v>
      </c>
      <c r="C20" s="108" t="e">
        <f>#REF!</f>
        <v>#REF!</v>
      </c>
      <c r="D20" s="63" t="e">
        <f>#REF!</f>
        <v>#REF!</v>
      </c>
      <c r="E20" s="63" t="e">
        <f>#REF!</f>
        <v>#REF!</v>
      </c>
      <c r="F20" s="63" t="e">
        <f>#REF!</f>
        <v>#REF!</v>
      </c>
      <c r="G20" s="63" t="e">
        <f>#REF!</f>
        <v>#REF!</v>
      </c>
      <c r="H20" s="61" t="e">
        <f>#REF!</f>
        <v>#REF!</v>
      </c>
      <c r="I20" s="61" t="e">
        <f>#REF!</f>
        <v>#REF!</v>
      </c>
      <c r="J20" s="103" t="e">
        <f>#REF!</f>
        <v>#REF!</v>
      </c>
    </row>
    <row r="21" spans="1:10" s="60" customFormat="1" ht="33" customHeight="1">
      <c r="A21" s="54" t="s">
        <v>25</v>
      </c>
      <c r="B21" s="54" t="s">
        <v>20</v>
      </c>
      <c r="C21" s="108" t="e">
        <f>#REF!</f>
        <v>#REF!</v>
      </c>
      <c r="D21" s="63" t="e">
        <f>#REF!</f>
        <v>#REF!</v>
      </c>
      <c r="E21" s="63" t="e">
        <f>#REF!</f>
        <v>#REF!</v>
      </c>
      <c r="F21" s="63" t="e">
        <f>#REF!</f>
        <v>#REF!</v>
      </c>
      <c r="G21" s="63" t="e">
        <f>#REF!</f>
        <v>#REF!</v>
      </c>
      <c r="H21" s="61" t="e">
        <f>#REF!</f>
        <v>#REF!</v>
      </c>
      <c r="I21" s="61" t="e">
        <f>#REF!</f>
        <v>#REF!</v>
      </c>
      <c r="J21" s="103" t="e">
        <f>#REF!</f>
        <v>#REF!</v>
      </c>
    </row>
    <row r="22" spans="1:10" s="60" customFormat="1">
      <c r="A22" s="54" t="s">
        <v>26</v>
      </c>
      <c r="B22" s="54" t="s">
        <v>20</v>
      </c>
      <c r="C22" s="108" t="e">
        <f>#REF!</f>
        <v>#REF!</v>
      </c>
      <c r="D22" s="63" t="e">
        <f>#REF!</f>
        <v>#REF!</v>
      </c>
      <c r="E22" s="63" t="e">
        <f>#REF!</f>
        <v>#REF!</v>
      </c>
      <c r="F22" s="63" t="e">
        <f>#REF!</f>
        <v>#REF!</v>
      </c>
      <c r="G22" s="63" t="e">
        <f>#REF!</f>
        <v>#REF!</v>
      </c>
      <c r="H22" s="61" t="e">
        <f>#REF!</f>
        <v>#REF!</v>
      </c>
      <c r="I22" s="61" t="e">
        <f>#REF!</f>
        <v>#REF!</v>
      </c>
      <c r="J22" s="103"/>
    </row>
    <row r="23" spans="1:10" s="60" customFormat="1">
      <c r="A23" s="54" t="s">
        <v>27</v>
      </c>
      <c r="B23" s="54" t="s">
        <v>20</v>
      </c>
      <c r="C23" s="108" t="e">
        <f>#REF!</f>
        <v>#REF!</v>
      </c>
      <c r="D23" s="63" t="e">
        <f>#REF!</f>
        <v>#REF!</v>
      </c>
      <c r="E23" s="63" t="e">
        <f>#REF!</f>
        <v>#REF!</v>
      </c>
      <c r="F23" s="63" t="e">
        <f>#REF!</f>
        <v>#REF!</v>
      </c>
      <c r="G23" s="63" t="e">
        <f>#REF!</f>
        <v>#REF!</v>
      </c>
      <c r="H23" s="61" t="e">
        <f>#REF!</f>
        <v>#REF!</v>
      </c>
      <c r="I23" s="61" t="e">
        <f>#REF!</f>
        <v>#REF!</v>
      </c>
      <c r="J23" s="103" t="e">
        <f>#REF!</f>
        <v>#REF!</v>
      </c>
    </row>
    <row r="24" spans="1:10" s="60" customFormat="1">
      <c r="A24" s="54" t="s">
        <v>28</v>
      </c>
      <c r="B24" s="54" t="s">
        <v>20</v>
      </c>
      <c r="C24" s="108" t="e">
        <f>#REF!</f>
        <v>#REF!</v>
      </c>
      <c r="D24" s="63">
        <v>74866.578020000015</v>
      </c>
      <c r="E24" s="82">
        <v>76164</v>
      </c>
      <c r="F24" s="83">
        <v>72704</v>
      </c>
      <c r="G24" s="64">
        <v>56007</v>
      </c>
      <c r="H24" s="61" t="e">
        <f>#REF!</f>
        <v>#REF!</v>
      </c>
      <c r="I24" s="61" t="e">
        <f>#REF!</f>
        <v>#REF!</v>
      </c>
      <c r="J24" s="103"/>
    </row>
    <row r="25" spans="1:10" s="60" customFormat="1" ht="16.5" customHeight="1">
      <c r="A25" s="54" t="s">
        <v>29</v>
      </c>
      <c r="B25" s="54"/>
      <c r="C25" s="87" t="e">
        <f>#REF!</f>
        <v>#REF!</v>
      </c>
      <c r="D25" s="87" t="e">
        <f>#REF!</f>
        <v>#REF!</v>
      </c>
      <c r="E25" s="87" t="e">
        <f>#REF!</f>
        <v>#REF!</v>
      </c>
      <c r="F25" s="87" t="e">
        <f>#REF!</f>
        <v>#REF!</v>
      </c>
      <c r="G25" s="87" t="e">
        <f>#REF!</f>
        <v>#REF!</v>
      </c>
      <c r="H25" s="87"/>
      <c r="I25" s="87"/>
      <c r="J25" s="103"/>
    </row>
    <row r="26" spans="1:10" s="60" customFormat="1" ht="48" customHeight="1">
      <c r="A26" s="54" t="s">
        <v>30</v>
      </c>
      <c r="B26" s="54" t="s">
        <v>31</v>
      </c>
      <c r="C26" s="63" t="e">
        <f>#REF!</f>
        <v>#REF!</v>
      </c>
      <c r="D26" s="63">
        <v>157879</v>
      </c>
      <c r="E26" s="84">
        <v>121981</v>
      </c>
      <c r="F26" s="83">
        <v>45162</v>
      </c>
      <c r="G26" s="64">
        <v>40822</v>
      </c>
      <c r="H26" s="61" t="e">
        <f>#REF!</f>
        <v>#REF!</v>
      </c>
      <c r="I26" s="61" t="e">
        <f>#REF!</f>
        <v>#REF!</v>
      </c>
      <c r="J26" s="115" t="e">
        <f>#REF!</f>
        <v>#REF!</v>
      </c>
    </row>
    <row r="27" spans="1:10">
      <c r="A27" s="55"/>
      <c r="B27" s="55"/>
      <c r="C27" s="7"/>
      <c r="D27" s="7"/>
      <c r="E27" s="7"/>
      <c r="F27" s="7"/>
      <c r="G27" s="7"/>
    </row>
    <row r="28" spans="1:10" ht="19.5" customHeight="1">
      <c r="A28" s="72" t="s">
        <v>32</v>
      </c>
      <c r="B28" s="72" t="s">
        <v>2</v>
      </c>
      <c r="C28" s="85">
        <v>2023</v>
      </c>
      <c r="D28" s="85">
        <v>2022</v>
      </c>
      <c r="E28" s="85">
        <v>2021</v>
      </c>
      <c r="F28" s="85">
        <v>2020</v>
      </c>
      <c r="G28" s="85">
        <v>2019</v>
      </c>
      <c r="H28" s="91" t="s">
        <v>3</v>
      </c>
      <c r="I28" s="91" t="s">
        <v>4</v>
      </c>
      <c r="J28" s="105" t="s">
        <v>5</v>
      </c>
    </row>
    <row r="29" spans="1:10">
      <c r="A29" s="54" t="s">
        <v>33</v>
      </c>
      <c r="B29" s="54" t="s">
        <v>34</v>
      </c>
      <c r="C29" s="62" t="e">
        <f>#REF!</f>
        <v>#REF!</v>
      </c>
      <c r="D29" s="62" t="e">
        <f>#REF!</f>
        <v>#REF!</v>
      </c>
      <c r="E29" s="62" t="e">
        <f>#REF!</f>
        <v>#REF!</v>
      </c>
      <c r="F29" s="62" t="e">
        <f>#REF!</f>
        <v>#REF!</v>
      </c>
      <c r="G29" s="62" t="e">
        <f>#REF!</f>
        <v>#REF!</v>
      </c>
      <c r="H29" s="92" t="s">
        <v>35</v>
      </c>
      <c r="I29" s="92" t="e">
        <f>#REF!</f>
        <v>#REF!</v>
      </c>
      <c r="J29" s="106" t="e">
        <f>#REF!</f>
        <v>#REF!</v>
      </c>
    </row>
    <row r="30" spans="1:10">
      <c r="A30" s="54" t="e">
        <f>#REF!</f>
        <v>#REF!</v>
      </c>
      <c r="B30" s="54" t="e">
        <f>#REF!</f>
        <v>#REF!</v>
      </c>
      <c r="C30" s="62" t="e">
        <f>#REF!</f>
        <v>#REF!</v>
      </c>
      <c r="D30" s="62" t="e">
        <f>#REF!</f>
        <v>#REF!</v>
      </c>
      <c r="E30" s="62" t="e">
        <f>#REF!</f>
        <v>#REF!</v>
      </c>
      <c r="F30" s="62" t="e">
        <f>#REF!</f>
        <v>#REF!</v>
      </c>
      <c r="G30" s="62" t="e">
        <f>#REF!</f>
        <v>#REF!</v>
      </c>
      <c r="H30" s="92" t="e">
        <f>#REF!</f>
        <v>#REF!</v>
      </c>
      <c r="I30" s="92" t="e">
        <f>#REF!</f>
        <v>#REF!</v>
      </c>
      <c r="J30" s="154" t="e">
        <f>#REF!</f>
        <v>#REF!</v>
      </c>
    </row>
    <row r="31" spans="1:10">
      <c r="A31" s="54" t="e">
        <f>#REF!</f>
        <v>#REF!</v>
      </c>
      <c r="B31" s="54" t="e">
        <f>#REF!</f>
        <v>#REF!</v>
      </c>
      <c r="C31" s="86" t="e">
        <f>#REF!</f>
        <v>#REF!</v>
      </c>
      <c r="D31" s="86" t="e">
        <f>#REF!</f>
        <v>#REF!</v>
      </c>
      <c r="E31" s="86" t="e">
        <f>#REF!</f>
        <v>#REF!</v>
      </c>
      <c r="F31" s="86" t="e">
        <f>#REF!</f>
        <v>#REF!</v>
      </c>
      <c r="G31" s="86" t="e">
        <f>#REF!</f>
        <v>#REF!</v>
      </c>
      <c r="H31" s="92" t="e">
        <f>#REF!</f>
        <v>#REF!</v>
      </c>
      <c r="I31" s="92" t="e">
        <f>#REF!</f>
        <v>#REF!</v>
      </c>
      <c r="J31" s="154"/>
    </row>
    <row r="32" spans="1:10">
      <c r="A32" s="54" t="e">
        <f>#REF!</f>
        <v>#REF!</v>
      </c>
      <c r="B32" s="54" t="e">
        <f>#REF!</f>
        <v>#REF!</v>
      </c>
      <c r="C32" s="86" t="e">
        <f>#REF!</f>
        <v>#REF!</v>
      </c>
      <c r="D32" s="86" t="e">
        <f>#REF!</f>
        <v>#REF!</v>
      </c>
      <c r="E32" s="86" t="e">
        <f>#REF!</f>
        <v>#REF!</v>
      </c>
      <c r="F32" s="86" t="e">
        <f>#REF!</f>
        <v>#REF!</v>
      </c>
      <c r="G32" s="86" t="e">
        <f>#REF!</f>
        <v>#REF!</v>
      </c>
      <c r="H32" s="92" t="e">
        <f>#REF!</f>
        <v>#REF!</v>
      </c>
      <c r="I32" s="92" t="e">
        <f>#REF!</f>
        <v>#REF!</v>
      </c>
      <c r="J32" s="154" t="e">
        <f>#REF!</f>
        <v>#REF!</v>
      </c>
    </row>
    <row r="33" spans="1:10" ht="30" customHeight="1">
      <c r="A33" s="54" t="e">
        <f>#REF!</f>
        <v>#REF!</v>
      </c>
      <c r="B33" s="54" t="e">
        <f>#REF!</f>
        <v>#REF!</v>
      </c>
      <c r="C33" s="62" t="e">
        <f>#REF!</f>
        <v>#REF!</v>
      </c>
      <c r="D33" s="86" t="e">
        <f>#REF!</f>
        <v>#REF!</v>
      </c>
      <c r="E33" s="86" t="e">
        <f>#REF!</f>
        <v>#REF!</v>
      </c>
      <c r="F33" s="86" t="e">
        <f>#REF!</f>
        <v>#REF!</v>
      </c>
      <c r="G33" s="86" t="e">
        <f>#REF!</f>
        <v>#REF!</v>
      </c>
      <c r="H33" s="92" t="e">
        <f>#REF!</f>
        <v>#REF!</v>
      </c>
      <c r="I33" s="92" t="e">
        <f>#REF!</f>
        <v>#REF!</v>
      </c>
      <c r="J33" s="154" t="e">
        <f>#REF!</f>
        <v>#REF!</v>
      </c>
    </row>
    <row r="34" spans="1:10">
      <c r="A34" s="54" t="e">
        <f>#REF!</f>
        <v>#REF!</v>
      </c>
      <c r="B34" s="54" t="e">
        <f>#REF!</f>
        <v>#REF!</v>
      </c>
      <c r="C34" s="159" t="s">
        <v>36</v>
      </c>
      <c r="D34" s="160"/>
      <c r="E34" s="160"/>
      <c r="F34" s="160"/>
      <c r="G34" s="161"/>
      <c r="H34" s="92" t="e">
        <f>#REF!</f>
        <v>#REF!</v>
      </c>
      <c r="I34" s="92" t="e">
        <f>#REF!</f>
        <v>#REF!</v>
      </c>
      <c r="J34" s="154"/>
    </row>
    <row r="35" spans="1:10">
      <c r="A35" s="55"/>
      <c r="B35" s="55"/>
      <c r="C35" s="7"/>
      <c r="D35" s="7"/>
      <c r="E35" s="7"/>
      <c r="F35" s="7"/>
      <c r="G35" s="7"/>
    </row>
    <row r="36" spans="1:10" ht="25.5" customHeight="1">
      <c r="A36" s="72" t="s">
        <v>37</v>
      </c>
      <c r="B36" s="72" t="s">
        <v>2</v>
      </c>
      <c r="C36" s="85">
        <v>2023</v>
      </c>
      <c r="D36" s="85">
        <v>2022</v>
      </c>
      <c r="E36" s="85">
        <v>2021</v>
      </c>
      <c r="F36" s="85">
        <v>2020</v>
      </c>
      <c r="G36" s="85">
        <v>2019</v>
      </c>
      <c r="H36" s="91" t="s">
        <v>3</v>
      </c>
      <c r="I36" s="91" t="s">
        <v>4</v>
      </c>
      <c r="J36" s="105" t="s">
        <v>5</v>
      </c>
    </row>
    <row r="37" spans="1:10">
      <c r="A37" s="54" t="e">
        <f>#REF!</f>
        <v>#REF!</v>
      </c>
      <c r="B37" s="54" t="e">
        <f>#REF!</f>
        <v>#REF!</v>
      </c>
      <c r="C37" s="62" t="e">
        <f>#REF!</f>
        <v>#REF!</v>
      </c>
      <c r="D37" s="62" t="e">
        <f>#REF!</f>
        <v>#REF!</v>
      </c>
      <c r="E37" s="62" t="e">
        <f>#REF!</f>
        <v>#REF!</v>
      </c>
      <c r="F37" s="62" t="e">
        <f>#REF!</f>
        <v>#REF!</v>
      </c>
      <c r="G37" s="62" t="e">
        <f>#REF!</f>
        <v>#REF!</v>
      </c>
      <c r="H37" s="92" t="e">
        <f>#REF!</f>
        <v>#REF!</v>
      </c>
      <c r="I37" s="92" t="e">
        <f>#REF!</f>
        <v>#REF!</v>
      </c>
      <c r="J37" s="154" t="e">
        <f>#REF!</f>
        <v>#REF!</v>
      </c>
    </row>
    <row r="38" spans="1:10">
      <c r="A38" s="54" t="e">
        <f>#REF!</f>
        <v>#REF!</v>
      </c>
      <c r="B38" s="54" t="e">
        <f>#REF!</f>
        <v>#REF!</v>
      </c>
      <c r="C38" s="62" t="e">
        <f>#REF!</f>
        <v>#REF!</v>
      </c>
      <c r="D38" s="62" t="e">
        <f>#REF!</f>
        <v>#REF!</v>
      </c>
      <c r="E38" s="62" t="e">
        <f>#REF!</f>
        <v>#REF!</v>
      </c>
      <c r="F38" s="62" t="e">
        <f>#REF!</f>
        <v>#REF!</v>
      </c>
      <c r="G38" s="62" t="e">
        <f>#REF!</f>
        <v>#REF!</v>
      </c>
      <c r="H38" s="92" t="e">
        <f>#REF!</f>
        <v>#REF!</v>
      </c>
      <c r="I38" s="92" t="e">
        <f>#REF!</f>
        <v>#REF!</v>
      </c>
      <c r="J38" s="154"/>
    </row>
    <row r="39" spans="1:10">
      <c r="A39" s="54" t="e">
        <f>#REF!</f>
        <v>#REF!</v>
      </c>
      <c r="B39" s="54" t="e">
        <f>#REF!</f>
        <v>#REF!</v>
      </c>
      <c r="C39" s="62" t="e">
        <f>#REF!</f>
        <v>#REF!</v>
      </c>
      <c r="D39" s="62" t="e">
        <f>#REF!</f>
        <v>#REF!</v>
      </c>
      <c r="E39" s="62" t="e">
        <f>#REF!</f>
        <v>#REF!</v>
      </c>
      <c r="F39" s="62" t="e">
        <f>#REF!</f>
        <v>#REF!</v>
      </c>
      <c r="G39" s="62" t="e">
        <f>#REF!</f>
        <v>#REF!</v>
      </c>
      <c r="H39" s="92" t="e">
        <f>#REF!</f>
        <v>#REF!</v>
      </c>
      <c r="I39" s="92" t="e">
        <f>#REF!</f>
        <v>#REF!</v>
      </c>
      <c r="J39" s="154" t="e">
        <f>#REF!</f>
        <v>#REF!</v>
      </c>
    </row>
    <row r="40" spans="1:10">
      <c r="A40" s="54" t="e">
        <f>#REF!</f>
        <v>#REF!</v>
      </c>
      <c r="B40" s="54" t="e">
        <f>#REF!</f>
        <v>#REF!</v>
      </c>
      <c r="C40" s="87" t="e">
        <f>#REF!</f>
        <v>#REF!</v>
      </c>
      <c r="D40" s="87" t="e">
        <f>#REF!</f>
        <v>#REF!</v>
      </c>
      <c r="E40" s="87" t="e">
        <f>#REF!</f>
        <v>#REF!</v>
      </c>
      <c r="F40" s="87" t="e">
        <f>#REF!</f>
        <v>#REF!</v>
      </c>
      <c r="G40" s="87" t="e">
        <f>#REF!</f>
        <v>#REF!</v>
      </c>
      <c r="H40" s="92" t="e">
        <f>#REF!</f>
        <v>#REF!</v>
      </c>
      <c r="I40" s="92" t="e">
        <f>#REF!</f>
        <v>#REF!</v>
      </c>
      <c r="J40" s="154"/>
    </row>
    <row r="41" spans="1:10">
      <c r="A41" s="54" t="e">
        <f>#REF!</f>
        <v>#REF!</v>
      </c>
      <c r="B41" s="54" t="e">
        <f>#REF!</f>
        <v>#REF!</v>
      </c>
      <c r="C41" s="87" t="e">
        <f>#REF!</f>
        <v>#REF!</v>
      </c>
      <c r="D41" s="87" t="e">
        <f>#REF!</f>
        <v>#REF!</v>
      </c>
      <c r="E41" s="87" t="e">
        <f>#REF!</f>
        <v>#REF!</v>
      </c>
      <c r="F41" s="87" t="e">
        <f>#REF!</f>
        <v>#REF!</v>
      </c>
      <c r="G41" s="87" t="e">
        <f>#REF!</f>
        <v>#REF!</v>
      </c>
      <c r="H41" s="92" t="e">
        <f>#REF!</f>
        <v>#REF!</v>
      </c>
      <c r="I41" s="92" t="e">
        <f>#REF!</f>
        <v>#REF!</v>
      </c>
      <c r="J41" s="154"/>
    </row>
    <row r="42" spans="1:10">
      <c r="A42" s="55"/>
      <c r="B42" s="55"/>
      <c r="C42" s="7"/>
      <c r="D42" s="7"/>
      <c r="E42" s="7"/>
      <c r="F42" s="7"/>
      <c r="G42" s="7"/>
    </row>
    <row r="43" spans="1:10" ht="24.6" customHeight="1">
      <c r="A43" s="72" t="s">
        <v>38</v>
      </c>
      <c r="B43" s="72" t="s">
        <v>2</v>
      </c>
      <c r="C43" s="85">
        <v>2023</v>
      </c>
      <c r="D43" s="85">
        <v>2022</v>
      </c>
      <c r="E43" s="85">
        <v>2021</v>
      </c>
      <c r="F43" s="85">
        <v>2020</v>
      </c>
      <c r="G43" s="85">
        <v>2019</v>
      </c>
      <c r="H43" s="91" t="s">
        <v>3</v>
      </c>
      <c r="I43" s="91" t="s">
        <v>4</v>
      </c>
      <c r="J43" s="105" t="s">
        <v>5</v>
      </c>
    </row>
    <row r="44" spans="1:10" s="60" customFormat="1" ht="15.6">
      <c r="A44" s="59" t="e">
        <f>#REF!</f>
        <v>#REF!</v>
      </c>
      <c r="B44" s="59" t="e">
        <f>#REF!</f>
        <v>#REF!</v>
      </c>
      <c r="C44" s="88" t="e">
        <f>#REF!</f>
        <v>#REF!</v>
      </c>
      <c r="D44" s="88" t="e">
        <f>#REF!</f>
        <v>#REF!</v>
      </c>
      <c r="E44" s="88" t="e">
        <f>#REF!</f>
        <v>#REF!</v>
      </c>
      <c r="F44" s="88" t="e">
        <f>#REF!</f>
        <v>#REF!</v>
      </c>
      <c r="G44" s="88" t="e">
        <f>#REF!</f>
        <v>#REF!</v>
      </c>
      <c r="H44" s="92" t="e">
        <f>#REF!</f>
        <v>#REF!</v>
      </c>
      <c r="I44" s="92" t="e">
        <f>#REF!</f>
        <v>#REF!</v>
      </c>
      <c r="J44" s="107" t="e">
        <f>#REF!</f>
        <v>#REF!</v>
      </c>
    </row>
    <row r="45" spans="1:10" s="60" customFormat="1" ht="15.6">
      <c r="A45" s="59" t="e">
        <f>#REF!</f>
        <v>#REF!</v>
      </c>
      <c r="B45" s="54" t="e">
        <f>#REF!</f>
        <v>#REF!</v>
      </c>
      <c r="C45" s="118" t="e">
        <f>#REF!</f>
        <v>#REF!</v>
      </c>
      <c r="D45" s="118" t="e">
        <f>#REF!</f>
        <v>#REF!</v>
      </c>
      <c r="E45" s="118" t="e">
        <f>#REF!</f>
        <v>#REF!</v>
      </c>
      <c r="F45" s="118" t="e">
        <f>#REF!</f>
        <v>#REF!</v>
      </c>
      <c r="G45" s="118" t="e">
        <f>#REF!</f>
        <v>#REF!</v>
      </c>
      <c r="H45" s="61" t="e">
        <f>#REF!</f>
        <v>#REF!</v>
      </c>
      <c r="I45" s="92" t="e">
        <f>#REF!</f>
        <v>#REF!</v>
      </c>
      <c r="J45" s="107"/>
    </row>
    <row r="46" spans="1:10" s="60" customFormat="1" ht="15.6">
      <c r="A46" s="59" t="e">
        <f>#REF!</f>
        <v>#REF!</v>
      </c>
      <c r="B46" s="54" t="e">
        <f>#REF!</f>
        <v>#REF!</v>
      </c>
      <c r="C46" s="118" t="e">
        <f>#REF!</f>
        <v>#REF!</v>
      </c>
      <c r="D46" s="118" t="e">
        <f>#REF!</f>
        <v>#REF!</v>
      </c>
      <c r="E46" s="118" t="e">
        <f>#REF!</f>
        <v>#REF!</v>
      </c>
      <c r="F46" s="118" t="e">
        <f>#REF!</f>
        <v>#REF!</v>
      </c>
      <c r="G46" s="118" t="e">
        <f>#REF!</f>
        <v>#REF!</v>
      </c>
      <c r="H46" s="61" t="e">
        <f>#REF!</f>
        <v>#REF!</v>
      </c>
      <c r="I46" s="92" t="e">
        <f>#REF!</f>
        <v>#REF!</v>
      </c>
      <c r="J46" s="107"/>
    </row>
    <row r="47" spans="1:10" s="60" customFormat="1" ht="15.6">
      <c r="A47" s="59" t="e">
        <f>#REF!</f>
        <v>#REF!</v>
      </c>
      <c r="B47" s="54" t="e">
        <f>#REF!</f>
        <v>#REF!</v>
      </c>
      <c r="C47" s="118" t="e">
        <f>#REF!</f>
        <v>#REF!</v>
      </c>
      <c r="D47" s="118" t="e">
        <f>#REF!</f>
        <v>#REF!</v>
      </c>
      <c r="E47" s="118" t="e">
        <f>#REF!</f>
        <v>#REF!</v>
      </c>
      <c r="F47" s="118" t="e">
        <f>#REF!</f>
        <v>#REF!</v>
      </c>
      <c r="G47" s="118" t="e">
        <f>#REF!</f>
        <v>#REF!</v>
      </c>
      <c r="H47" s="61" t="e">
        <f>#REF!</f>
        <v>#REF!</v>
      </c>
      <c r="I47" s="92" t="e">
        <f>#REF!</f>
        <v>#REF!</v>
      </c>
      <c r="J47" s="107"/>
    </row>
    <row r="48" spans="1:10" s="60" customFormat="1" ht="15.6">
      <c r="A48" s="59" t="e">
        <f>#REF!</f>
        <v>#REF!</v>
      </c>
      <c r="B48" s="54" t="e">
        <f>#REF!</f>
        <v>#REF!</v>
      </c>
      <c r="C48" s="118" t="e">
        <f>#REF!</f>
        <v>#REF!</v>
      </c>
      <c r="D48" s="118" t="e">
        <f>#REF!</f>
        <v>#REF!</v>
      </c>
      <c r="E48" s="118" t="e">
        <f>#REF!</f>
        <v>#REF!</v>
      </c>
      <c r="F48" s="118" t="e">
        <f>#REF!</f>
        <v>#REF!</v>
      </c>
      <c r="G48" s="118" t="e">
        <f>#REF!</f>
        <v>#REF!</v>
      </c>
      <c r="H48" s="61" t="e">
        <f>#REF!</f>
        <v>#REF!</v>
      </c>
      <c r="I48" s="92" t="e">
        <f>#REF!</f>
        <v>#REF!</v>
      </c>
      <c r="J48" s="107"/>
    </row>
    <row r="49" spans="1:10" s="60" customFormat="1" ht="15.6">
      <c r="A49" s="59" t="e">
        <f>#REF!</f>
        <v>#REF!</v>
      </c>
      <c r="B49" s="73" t="e">
        <f>#REF!</f>
        <v>#REF!</v>
      </c>
      <c r="C49" s="118" t="e">
        <f>#REF!</f>
        <v>#REF!</v>
      </c>
      <c r="D49" s="118" t="e">
        <f>#REF!</f>
        <v>#REF!</v>
      </c>
      <c r="E49" s="118" t="e">
        <f>#REF!</f>
        <v>#REF!</v>
      </c>
      <c r="F49" s="118" t="e">
        <f>#REF!</f>
        <v>#REF!</v>
      </c>
      <c r="G49" s="118" t="e">
        <f>#REF!</f>
        <v>#REF!</v>
      </c>
      <c r="H49" s="61" t="e">
        <f>#REF!</f>
        <v>#REF!</v>
      </c>
      <c r="I49" s="92" t="e">
        <f>#REF!</f>
        <v>#REF!</v>
      </c>
      <c r="J49" s="107" t="e">
        <f>#REF!</f>
        <v>#REF!</v>
      </c>
    </row>
    <row r="50" spans="1:10" s="60" customFormat="1" ht="15.6">
      <c r="A50" s="59" t="e">
        <f>#REF!</f>
        <v>#REF!</v>
      </c>
      <c r="B50" s="73" t="e">
        <f>#REF!</f>
        <v>#REF!</v>
      </c>
      <c r="C50" s="118" t="e">
        <f>#REF!</f>
        <v>#REF!</v>
      </c>
      <c r="D50" s="118" t="e">
        <f>#REF!</f>
        <v>#REF!</v>
      </c>
      <c r="E50" s="118" t="e">
        <f>#REF!</f>
        <v>#REF!</v>
      </c>
      <c r="F50" s="118" t="e">
        <f>#REF!</f>
        <v>#REF!</v>
      </c>
      <c r="G50" s="118" t="e">
        <f>#REF!</f>
        <v>#REF!</v>
      </c>
      <c r="H50" s="61" t="e">
        <f>#REF!</f>
        <v>#REF!</v>
      </c>
      <c r="I50" s="92" t="e">
        <f>#REF!</f>
        <v>#REF!</v>
      </c>
      <c r="J50" s="107" t="e">
        <f>#REF!</f>
        <v>#REF!</v>
      </c>
    </row>
    <row r="51" spans="1:10" s="60" customFormat="1" ht="15.6">
      <c r="A51" s="59" t="e">
        <f>#REF!</f>
        <v>#REF!</v>
      </c>
      <c r="B51" s="54" t="e">
        <f>#REF!</f>
        <v>#REF!</v>
      </c>
      <c r="C51" s="118" t="e">
        <f>#REF!</f>
        <v>#REF!</v>
      </c>
      <c r="D51" s="118" t="e">
        <f>#REF!</f>
        <v>#REF!</v>
      </c>
      <c r="E51" s="118" t="e">
        <f>#REF!</f>
        <v>#REF!</v>
      </c>
      <c r="F51" s="118" t="e">
        <f>#REF!</f>
        <v>#REF!</v>
      </c>
      <c r="G51" s="118" t="e">
        <f>#REF!</f>
        <v>#REF!</v>
      </c>
      <c r="H51" s="61" t="e">
        <f>#REF!</f>
        <v>#REF!</v>
      </c>
      <c r="I51" s="92" t="e">
        <f>#REF!</f>
        <v>#REF!</v>
      </c>
      <c r="J51" s="107" t="e">
        <f>#REF!</f>
        <v>#REF!</v>
      </c>
    </row>
    <row r="52" spans="1:10" s="60" customFormat="1" ht="15.6">
      <c r="A52" s="59" t="e">
        <f>#REF!</f>
        <v>#REF!</v>
      </c>
      <c r="B52" s="54" t="e">
        <f>#REF!</f>
        <v>#REF!</v>
      </c>
      <c r="C52" s="118" t="e">
        <f>#REF!</f>
        <v>#REF!</v>
      </c>
      <c r="D52" s="118" t="e">
        <f>#REF!</f>
        <v>#REF!</v>
      </c>
      <c r="E52" s="118" t="e">
        <f>#REF!</f>
        <v>#REF!</v>
      </c>
      <c r="F52" s="118" t="e">
        <f>#REF!</f>
        <v>#REF!</v>
      </c>
      <c r="G52" s="118" t="e">
        <f>#REF!</f>
        <v>#REF!</v>
      </c>
      <c r="H52" s="61" t="e">
        <f>#REF!</f>
        <v>#REF!</v>
      </c>
      <c r="I52" s="92" t="e">
        <f>#REF!</f>
        <v>#REF!</v>
      </c>
      <c r="J52" s="107" t="e">
        <f>#REF!</f>
        <v>#REF!</v>
      </c>
    </row>
    <row r="53" spans="1:10" s="60" customFormat="1" ht="15.6">
      <c r="A53" s="59" t="e">
        <f>#REF!</f>
        <v>#REF!</v>
      </c>
      <c r="B53" s="54" t="e">
        <f>#REF!</f>
        <v>#REF!</v>
      </c>
      <c r="C53" s="88" t="e">
        <f>#REF!</f>
        <v>#REF!</v>
      </c>
      <c r="D53" s="88" t="e">
        <f>#REF!</f>
        <v>#REF!</v>
      </c>
      <c r="E53" s="88" t="e">
        <f>#REF!</f>
        <v>#REF!</v>
      </c>
      <c r="F53" s="88" t="e">
        <f>#REF!</f>
        <v>#REF!</v>
      </c>
      <c r="G53" s="88" t="e">
        <f>#REF!</f>
        <v>#REF!</v>
      </c>
      <c r="H53" s="61" t="e">
        <f>#REF!</f>
        <v>#REF!</v>
      </c>
      <c r="I53" s="92" t="e">
        <f>#REF!</f>
        <v>#REF!</v>
      </c>
      <c r="J53" s="107" t="e">
        <f>#REF!</f>
        <v>#REF!</v>
      </c>
    </row>
    <row r="54" spans="1:10" s="60" customFormat="1">
      <c r="A54" s="55"/>
      <c r="B54" s="55"/>
      <c r="C54" s="7"/>
      <c r="D54" s="116"/>
      <c r="E54" s="116"/>
      <c r="F54" s="116"/>
      <c r="G54" s="116"/>
      <c r="H54" s="56"/>
      <c r="I54" s="89"/>
      <c r="J54" s="117"/>
    </row>
    <row r="55" spans="1:10">
      <c r="A55" s="55"/>
      <c r="B55" s="55"/>
      <c r="C55" s="7"/>
      <c r="D55" s="7"/>
      <c r="E55" s="7"/>
      <c r="F55" s="7"/>
      <c r="G55" s="7"/>
    </row>
    <row r="56" spans="1:10" ht="26.1" customHeight="1">
      <c r="A56" s="72" t="s">
        <v>39</v>
      </c>
      <c r="B56" s="72" t="s">
        <v>2</v>
      </c>
      <c r="C56" s="85">
        <v>2023</v>
      </c>
      <c r="D56" s="85">
        <v>2022</v>
      </c>
      <c r="E56" s="85">
        <v>2021</v>
      </c>
      <c r="F56" s="85">
        <v>2020</v>
      </c>
      <c r="G56" s="85">
        <v>2019</v>
      </c>
      <c r="H56" s="91" t="s">
        <v>3</v>
      </c>
      <c r="I56" s="91" t="s">
        <v>4</v>
      </c>
      <c r="J56" s="105" t="s">
        <v>5</v>
      </c>
    </row>
    <row r="57" spans="1:10">
      <c r="A57" s="54" t="e">
        <f>#REF!</f>
        <v>#REF!</v>
      </c>
      <c r="B57" s="54" t="e">
        <f>#REF!</f>
        <v>#REF!</v>
      </c>
      <c r="C57" s="108" t="e">
        <f>#REF!</f>
        <v>#REF!</v>
      </c>
      <c r="D57" s="108" t="e">
        <f>#REF!</f>
        <v>#REF!</v>
      </c>
      <c r="E57" s="108" t="e">
        <f>#REF!</f>
        <v>#REF!</v>
      </c>
      <c r="F57" s="108" t="e">
        <f>#REF!</f>
        <v>#REF!</v>
      </c>
      <c r="G57" s="108" t="e">
        <f>#REF!</f>
        <v>#REF!</v>
      </c>
      <c r="H57" s="95" t="e">
        <f>#REF!</f>
        <v>#REF!</v>
      </c>
      <c r="I57" s="95" t="e">
        <f>#REF!</f>
        <v>#REF!</v>
      </c>
      <c r="J57" s="154" t="e">
        <f>#REF!</f>
        <v>#REF!</v>
      </c>
    </row>
    <row r="58" spans="1:10">
      <c r="A58" s="54" t="e">
        <f>#REF!</f>
        <v>#REF!</v>
      </c>
      <c r="B58" s="54" t="e">
        <f>#REF!</f>
        <v>#REF!</v>
      </c>
      <c r="C58" s="108" t="e">
        <f>#REF!</f>
        <v>#REF!</v>
      </c>
      <c r="D58" s="108" t="e">
        <f>#REF!</f>
        <v>#REF!</v>
      </c>
      <c r="E58" s="108" t="e">
        <f>#REF!</f>
        <v>#REF!</v>
      </c>
      <c r="F58" s="108" t="e">
        <f>#REF!</f>
        <v>#REF!</v>
      </c>
      <c r="G58" s="108" t="e">
        <f>#REF!</f>
        <v>#REF!</v>
      </c>
      <c r="H58" s="95" t="e">
        <f>#REF!</f>
        <v>#REF!</v>
      </c>
      <c r="I58" s="95" t="e">
        <f>#REF!</f>
        <v>#REF!</v>
      </c>
      <c r="J58" s="154" t="e">
        <f>#REF!</f>
        <v>#REF!</v>
      </c>
    </row>
    <row r="59" spans="1:10">
      <c r="A59" s="54" t="e">
        <f>#REF!</f>
        <v>#REF!</v>
      </c>
      <c r="B59" s="54" t="e">
        <f>#REF!</f>
        <v>#REF!</v>
      </c>
      <c r="C59" s="108" t="e">
        <f>#REF!</f>
        <v>#REF!</v>
      </c>
      <c r="D59" s="108" t="e">
        <f>#REF!</f>
        <v>#REF!</v>
      </c>
      <c r="E59" s="108" t="e">
        <f>#REF!</f>
        <v>#REF!</v>
      </c>
      <c r="F59" s="108" t="e">
        <f>#REF!</f>
        <v>#REF!</v>
      </c>
      <c r="G59" s="108" t="e">
        <f>#REF!</f>
        <v>#REF!</v>
      </c>
      <c r="H59" s="95" t="e">
        <f>#REF!</f>
        <v>#REF!</v>
      </c>
      <c r="I59" s="95" t="e">
        <f>#REF!</f>
        <v>#REF!</v>
      </c>
      <c r="J59" s="154" t="e">
        <f>#REF!</f>
        <v>#REF!</v>
      </c>
    </row>
    <row r="60" spans="1:10">
      <c r="A60" s="54" t="e">
        <f>#REF!</f>
        <v>#REF!</v>
      </c>
      <c r="B60" s="54" t="e">
        <f>#REF!</f>
        <v>#REF!</v>
      </c>
      <c r="C60" s="108" t="e">
        <f>#REF!</f>
        <v>#REF!</v>
      </c>
      <c r="D60" s="108" t="e">
        <f>#REF!</f>
        <v>#REF!</v>
      </c>
      <c r="E60" s="108" t="e">
        <f>#REF!</f>
        <v>#REF!</v>
      </c>
      <c r="F60" s="108" t="e">
        <f>#REF!</f>
        <v>#REF!</v>
      </c>
      <c r="G60" s="108" t="e">
        <f>#REF!</f>
        <v>#REF!</v>
      </c>
      <c r="H60" s="95" t="e">
        <f>#REF!</f>
        <v>#REF!</v>
      </c>
      <c r="I60" s="95" t="e">
        <f>#REF!</f>
        <v>#REF!</v>
      </c>
      <c r="J60" s="154" t="e">
        <f>#REF!</f>
        <v>#REF!</v>
      </c>
    </row>
    <row r="61" spans="1:10">
      <c r="A61" s="54" t="e">
        <f>#REF!</f>
        <v>#REF!</v>
      </c>
      <c r="B61" s="54" t="e">
        <f>#REF!</f>
        <v>#REF!</v>
      </c>
      <c r="C61" s="108" t="e">
        <f>#REF!</f>
        <v>#REF!</v>
      </c>
      <c r="D61" s="108" t="e">
        <f>#REF!</f>
        <v>#REF!</v>
      </c>
      <c r="E61" s="108" t="e">
        <f>#REF!</f>
        <v>#REF!</v>
      </c>
      <c r="F61" s="108" t="e">
        <f>#REF!</f>
        <v>#REF!</v>
      </c>
      <c r="G61" s="108" t="e">
        <f>#REF!</f>
        <v>#REF!</v>
      </c>
      <c r="H61" s="95" t="e">
        <f>#REF!</f>
        <v>#REF!</v>
      </c>
      <c r="I61" s="95" t="e">
        <f>#REF!</f>
        <v>#REF!</v>
      </c>
      <c r="J61" s="154" t="e">
        <f>#REF!</f>
        <v>#REF!</v>
      </c>
    </row>
    <row r="62" spans="1:10" ht="27" customHeight="1">
      <c r="A62" s="54" t="e">
        <f>#REF!</f>
        <v>#REF!</v>
      </c>
      <c r="B62" s="54" t="e">
        <f>#REF!</f>
        <v>#REF!</v>
      </c>
      <c r="C62" s="120" t="e">
        <f>#REF!</f>
        <v>#REF!</v>
      </c>
      <c r="D62" s="120" t="e">
        <f>#REF!</f>
        <v>#REF!</v>
      </c>
      <c r="E62" s="120" t="e">
        <f>#REF!</f>
        <v>#REF!</v>
      </c>
      <c r="F62" s="120" t="e">
        <f>#REF!</f>
        <v>#REF!</v>
      </c>
      <c r="G62" s="120" t="e">
        <f>#REF!</f>
        <v>#REF!</v>
      </c>
      <c r="H62" s="62" t="e">
        <f>#REF!</f>
        <v>#REF!</v>
      </c>
      <c r="I62" s="62" t="e">
        <f>#REF!</f>
        <v>#REF!</v>
      </c>
      <c r="J62" s="154" t="e">
        <f>#REF!</f>
        <v>#REF!</v>
      </c>
    </row>
    <row r="63" spans="1:10" ht="33.6" customHeight="1">
      <c r="A63" s="54" t="e">
        <f>#REF!</f>
        <v>#REF!</v>
      </c>
      <c r="B63" s="54" t="e">
        <f>#REF!</f>
        <v>#REF!</v>
      </c>
      <c r="C63" s="120" t="e">
        <f>#REF!</f>
        <v>#REF!</v>
      </c>
      <c r="D63" s="120" t="e">
        <f>#REF!</f>
        <v>#REF!</v>
      </c>
      <c r="E63" s="120" t="e">
        <f>#REF!</f>
        <v>#REF!</v>
      </c>
      <c r="F63" s="120" t="e">
        <f>#REF!</f>
        <v>#REF!</v>
      </c>
      <c r="G63" s="120" t="e">
        <f>#REF!</f>
        <v>#REF!</v>
      </c>
      <c r="H63" s="62" t="e">
        <f>#REF!</f>
        <v>#REF!</v>
      </c>
      <c r="I63" s="62" t="e">
        <f>#REF!</f>
        <v>#REF!</v>
      </c>
      <c r="J63" s="154" t="e">
        <f>#REF!</f>
        <v>#REF!</v>
      </c>
    </row>
    <row r="64" spans="1:10">
      <c r="A64" s="55"/>
      <c r="B64" s="55"/>
      <c r="C64" s="7"/>
      <c r="D64" s="7"/>
      <c r="E64" s="7"/>
      <c r="F64" s="7"/>
      <c r="G64" s="7"/>
    </row>
    <row r="65" spans="1:10" ht="21.6" customHeight="1">
      <c r="A65" s="72" t="s">
        <v>40</v>
      </c>
      <c r="B65" s="72" t="s">
        <v>2</v>
      </c>
      <c r="C65" s="85"/>
      <c r="D65" s="85">
        <v>2022</v>
      </c>
      <c r="E65" s="85">
        <v>2021</v>
      </c>
      <c r="F65" s="85">
        <v>2020</v>
      </c>
      <c r="G65" s="85">
        <v>2019</v>
      </c>
      <c r="H65" s="91" t="s">
        <v>3</v>
      </c>
      <c r="I65" s="91" t="s">
        <v>4</v>
      </c>
      <c r="J65" s="105" t="s">
        <v>5</v>
      </c>
    </row>
    <row r="66" spans="1:10">
      <c r="A66" s="54" t="e">
        <f>#REF!</f>
        <v>#REF!</v>
      </c>
      <c r="B66" s="54" t="e">
        <f>#REF!</f>
        <v>#REF!</v>
      </c>
      <c r="C66" s="62" t="e">
        <f>#REF!</f>
        <v>#REF!</v>
      </c>
      <c r="D66" s="62" t="e">
        <f>#REF!</f>
        <v>#REF!</v>
      </c>
      <c r="E66" s="62" t="e">
        <f>#REF!</f>
        <v>#REF!</v>
      </c>
      <c r="F66" s="62" t="e">
        <f>#REF!</f>
        <v>#REF!</v>
      </c>
      <c r="G66" s="62" t="e">
        <f>#REF!</f>
        <v>#REF!</v>
      </c>
      <c r="H66" s="96" t="e">
        <f>#REF!</f>
        <v>#REF!</v>
      </c>
      <c r="I66" s="96" t="e">
        <f>#REF!</f>
        <v>#REF!</v>
      </c>
      <c r="J66" s="154" t="e">
        <f>#REF!</f>
        <v>#REF!</v>
      </c>
    </row>
    <row r="67" spans="1:10">
      <c r="A67" s="54" t="e">
        <f>#REF!</f>
        <v>#REF!</v>
      </c>
      <c r="B67" s="54" t="e">
        <f>#REF!</f>
        <v>#REF!</v>
      </c>
      <c r="C67" s="62" t="e">
        <f>#REF!</f>
        <v>#REF!</v>
      </c>
      <c r="D67" s="62" t="e">
        <f>#REF!</f>
        <v>#REF!</v>
      </c>
      <c r="E67" s="62" t="e">
        <f>#REF!</f>
        <v>#REF!</v>
      </c>
      <c r="F67" s="62" t="e">
        <f>#REF!</f>
        <v>#REF!</v>
      </c>
      <c r="G67" s="62" t="e">
        <f>#REF!</f>
        <v>#REF!</v>
      </c>
      <c r="H67" s="96" t="e">
        <f>#REF!</f>
        <v>#REF!</v>
      </c>
      <c r="I67" s="96" t="e">
        <f>#REF!</f>
        <v>#REF!</v>
      </c>
      <c r="J67" s="154" t="e">
        <f>#REF!</f>
        <v>#REF!</v>
      </c>
    </row>
    <row r="68" spans="1:10">
      <c r="A68" s="54" t="e">
        <f>#REF!</f>
        <v>#REF!</v>
      </c>
      <c r="B68" s="54" t="e">
        <f>#REF!</f>
        <v>#REF!</v>
      </c>
      <c r="C68" s="62" t="e">
        <f>#REF!</f>
        <v>#REF!</v>
      </c>
      <c r="D68" s="62" t="e">
        <f>#REF!</f>
        <v>#REF!</v>
      </c>
      <c r="E68" s="62" t="e">
        <f>#REF!</f>
        <v>#REF!</v>
      </c>
      <c r="F68" s="62" t="e">
        <f>#REF!</f>
        <v>#REF!</v>
      </c>
      <c r="G68" s="62" t="e">
        <f>#REF!</f>
        <v>#REF!</v>
      </c>
      <c r="H68" s="96" t="e">
        <f>#REF!</f>
        <v>#REF!</v>
      </c>
      <c r="I68" s="96" t="e">
        <f>#REF!</f>
        <v>#REF!</v>
      </c>
      <c r="J68" s="154" t="e">
        <f>#REF!</f>
        <v>#REF!</v>
      </c>
    </row>
    <row r="69" spans="1:10">
      <c r="A69" s="54" t="e">
        <f>#REF!</f>
        <v>#REF!</v>
      </c>
      <c r="B69" s="54" t="e">
        <f>#REF!</f>
        <v>#REF!</v>
      </c>
      <c r="C69" s="62" t="e">
        <f>#REF!</f>
        <v>#REF!</v>
      </c>
      <c r="D69" s="62" t="e">
        <f>#REF!</f>
        <v>#REF!</v>
      </c>
      <c r="E69" s="62" t="e">
        <f>#REF!</f>
        <v>#REF!</v>
      </c>
      <c r="F69" s="62" t="e">
        <f>#REF!</f>
        <v>#REF!</v>
      </c>
      <c r="G69" s="62" t="e">
        <f>#REF!</f>
        <v>#REF!</v>
      </c>
      <c r="H69" s="96" t="e">
        <f>#REF!</f>
        <v>#REF!</v>
      </c>
      <c r="I69" s="96" t="e">
        <f>#REF!</f>
        <v>#REF!</v>
      </c>
      <c r="J69" s="154" t="e">
        <f>#REF!</f>
        <v>#REF!</v>
      </c>
    </row>
    <row r="70" spans="1:10">
      <c r="A70" s="54" t="e">
        <f>#REF!</f>
        <v>#REF!</v>
      </c>
      <c r="B70" s="54" t="e">
        <f>#REF!</f>
        <v>#REF!</v>
      </c>
      <c r="C70" s="62" t="e">
        <f>#REF!</f>
        <v>#REF!</v>
      </c>
      <c r="D70" s="62" t="e">
        <f>#REF!</f>
        <v>#REF!</v>
      </c>
      <c r="E70" s="62" t="e">
        <f>#REF!</f>
        <v>#REF!</v>
      </c>
      <c r="F70" s="62" t="e">
        <f>#REF!</f>
        <v>#REF!</v>
      </c>
      <c r="G70" s="62" t="e">
        <f>#REF!</f>
        <v>#REF!</v>
      </c>
      <c r="H70" s="96" t="e">
        <f>#REF!</f>
        <v>#REF!</v>
      </c>
      <c r="I70" s="96" t="e">
        <f>#REF!</f>
        <v>#REF!</v>
      </c>
      <c r="J70" s="154" t="e">
        <f>#REF!</f>
        <v>#REF!</v>
      </c>
    </row>
    <row r="71" spans="1:10">
      <c r="A71" s="54" t="e">
        <f>#REF!</f>
        <v>#REF!</v>
      </c>
      <c r="B71" s="54" t="e">
        <f>#REF!</f>
        <v>#REF!</v>
      </c>
      <c r="C71" s="62" t="e">
        <f>#REF!</f>
        <v>#REF!</v>
      </c>
      <c r="D71" s="62" t="e">
        <f>#REF!</f>
        <v>#REF!</v>
      </c>
      <c r="E71" s="62" t="e">
        <f>#REF!</f>
        <v>#REF!</v>
      </c>
      <c r="F71" s="62" t="e">
        <f>#REF!</f>
        <v>#REF!</v>
      </c>
      <c r="G71" s="62" t="e">
        <f>#REF!</f>
        <v>#REF!</v>
      </c>
      <c r="H71" s="96" t="e">
        <f>#REF!</f>
        <v>#REF!</v>
      </c>
      <c r="I71" s="96" t="e">
        <f>#REF!</f>
        <v>#REF!</v>
      </c>
      <c r="J71" s="154" t="e">
        <f>#REF!</f>
        <v>#REF!</v>
      </c>
    </row>
    <row r="72" spans="1:10">
      <c r="A72" s="54" t="e">
        <f>#REF!</f>
        <v>#REF!</v>
      </c>
      <c r="B72" s="54" t="e">
        <f>#REF!</f>
        <v>#REF!</v>
      </c>
      <c r="C72" s="62" t="e">
        <f>#REF!</f>
        <v>#REF!</v>
      </c>
      <c r="D72" s="62" t="e">
        <f>#REF!</f>
        <v>#REF!</v>
      </c>
      <c r="E72" s="62" t="e">
        <f>#REF!</f>
        <v>#REF!</v>
      </c>
      <c r="F72" s="62" t="e">
        <f>#REF!</f>
        <v>#REF!</v>
      </c>
      <c r="G72" s="62" t="e">
        <f>#REF!</f>
        <v>#REF!</v>
      </c>
      <c r="H72" s="96" t="e">
        <f>#REF!</f>
        <v>#REF!</v>
      </c>
      <c r="I72" s="96" t="e">
        <f>#REF!</f>
        <v>#REF!</v>
      </c>
      <c r="J72" s="154" t="e">
        <f>#REF!</f>
        <v>#REF!</v>
      </c>
    </row>
    <row r="73" spans="1:10">
      <c r="A73" s="54" t="e">
        <f>#REF!</f>
        <v>#REF!</v>
      </c>
      <c r="B73" s="54" t="e">
        <f>#REF!</f>
        <v>#REF!</v>
      </c>
      <c r="C73" s="62" t="e">
        <f>#REF!</f>
        <v>#REF!</v>
      </c>
      <c r="D73" s="62" t="e">
        <f>#REF!</f>
        <v>#REF!</v>
      </c>
      <c r="E73" s="62" t="e">
        <f>#REF!</f>
        <v>#REF!</v>
      </c>
      <c r="F73" s="62" t="e">
        <f>#REF!</f>
        <v>#REF!</v>
      </c>
      <c r="G73" s="62" t="e">
        <f>#REF!</f>
        <v>#REF!</v>
      </c>
      <c r="H73" s="96" t="e">
        <f>#REF!</f>
        <v>#REF!</v>
      </c>
      <c r="I73" s="96" t="e">
        <f>#REF!</f>
        <v>#REF!</v>
      </c>
      <c r="J73" s="154" t="e">
        <f>#REF!</f>
        <v>#REF!</v>
      </c>
    </row>
    <row r="74" spans="1:10">
      <c r="A74" s="54" t="e">
        <f>#REF!</f>
        <v>#REF!</v>
      </c>
      <c r="B74" s="54" t="e">
        <f>#REF!</f>
        <v>#REF!</v>
      </c>
      <c r="C74" s="62" t="e">
        <f>#REF!</f>
        <v>#REF!</v>
      </c>
      <c r="D74" s="62" t="e">
        <f>#REF!</f>
        <v>#REF!</v>
      </c>
      <c r="E74" s="62" t="e">
        <f>#REF!</f>
        <v>#REF!</v>
      </c>
      <c r="F74" s="62" t="e">
        <f>#REF!</f>
        <v>#REF!</v>
      </c>
      <c r="G74" s="62" t="e">
        <f>#REF!</f>
        <v>#REF!</v>
      </c>
      <c r="H74" s="96" t="e">
        <f>#REF!</f>
        <v>#REF!</v>
      </c>
      <c r="I74" s="96" t="e">
        <f>#REF!</f>
        <v>#REF!</v>
      </c>
      <c r="J74" s="154" t="e">
        <f>#REF!</f>
        <v>#REF!</v>
      </c>
    </row>
    <row r="75" spans="1:10">
      <c r="A75" s="55"/>
      <c r="B75" s="55"/>
      <c r="C75" s="7"/>
      <c r="D75" s="7"/>
      <c r="E75" s="7"/>
      <c r="F75" s="7"/>
      <c r="G75" s="7"/>
    </row>
    <row r="76" spans="1:10" ht="19.5" customHeight="1">
      <c r="A76" s="72" t="s">
        <v>41</v>
      </c>
      <c r="B76" s="72" t="s">
        <v>2</v>
      </c>
      <c r="C76" s="85">
        <v>2023</v>
      </c>
      <c r="D76" s="85">
        <v>2022</v>
      </c>
      <c r="E76" s="85">
        <v>2021</v>
      </c>
      <c r="F76" s="85">
        <v>2020</v>
      </c>
      <c r="G76" s="85">
        <v>2019</v>
      </c>
      <c r="H76" s="91" t="s">
        <v>3</v>
      </c>
      <c r="I76" s="91" t="s">
        <v>4</v>
      </c>
      <c r="J76" s="105" t="s">
        <v>5</v>
      </c>
    </row>
    <row r="77" spans="1:10" ht="15.75" customHeight="1">
      <c r="A77" s="54" t="e">
        <f>#REF!</f>
        <v>#REF!</v>
      </c>
      <c r="B77" s="54" t="e">
        <f>#REF!</f>
        <v>#REF!</v>
      </c>
      <c r="C77" s="62" t="e">
        <f>#REF!</f>
        <v>#REF!</v>
      </c>
      <c r="D77" s="62" t="e">
        <f>#REF!</f>
        <v>#REF!</v>
      </c>
      <c r="E77" s="62" t="e">
        <f>#REF!</f>
        <v>#REF!</v>
      </c>
      <c r="F77" s="62" t="e">
        <f>#REF!</f>
        <v>#REF!</v>
      </c>
      <c r="G77" s="62" t="e">
        <f>#REF!</f>
        <v>#REF!</v>
      </c>
      <c r="H77" s="92" t="e">
        <f>#REF!</f>
        <v>#REF!</v>
      </c>
      <c r="I77" s="92" t="e">
        <f>#REF!</f>
        <v>#REF!</v>
      </c>
      <c r="J77" s="106"/>
    </row>
    <row r="78" spans="1:10">
      <c r="A78" s="54" t="e">
        <f>#REF!</f>
        <v>#REF!</v>
      </c>
      <c r="B78" s="54" t="e">
        <f>#REF!</f>
        <v>#REF!</v>
      </c>
      <c r="C78" s="87" t="e">
        <f>#REF!</f>
        <v>#REF!</v>
      </c>
      <c r="D78" s="87" t="e">
        <f>#REF!</f>
        <v>#REF!</v>
      </c>
      <c r="E78" s="87" t="e">
        <f>#REF!</f>
        <v>#REF!</v>
      </c>
      <c r="F78" s="87" t="e">
        <f>#REF!</f>
        <v>#REF!</v>
      </c>
      <c r="G78" s="87" t="e">
        <f>#REF!</f>
        <v>#REF!</v>
      </c>
      <c r="H78" s="92" t="e">
        <f>#REF!</f>
        <v>#REF!</v>
      </c>
      <c r="I78" s="92" t="e">
        <f>#REF!</f>
        <v>#REF!</v>
      </c>
      <c r="J78" s="106"/>
    </row>
    <row r="79" spans="1:10">
      <c r="A79" s="54" t="e">
        <f>#REF!</f>
        <v>#REF!</v>
      </c>
      <c r="B79" s="54" t="e">
        <f>#REF!</f>
        <v>#REF!</v>
      </c>
      <c r="C79" s="87" t="e">
        <f>#REF!</f>
        <v>#REF!</v>
      </c>
      <c r="D79" s="87" t="e">
        <f>#REF!</f>
        <v>#REF!</v>
      </c>
      <c r="E79" s="87" t="e">
        <f>#REF!</f>
        <v>#REF!</v>
      </c>
      <c r="F79" s="87" t="e">
        <f>#REF!</f>
        <v>#REF!</v>
      </c>
      <c r="G79" s="87" t="e">
        <f>#REF!</f>
        <v>#REF!</v>
      </c>
      <c r="H79" s="92" t="e">
        <f>#REF!</f>
        <v>#REF!</v>
      </c>
      <c r="I79" s="92" t="e">
        <f>#REF!</f>
        <v>#REF!</v>
      </c>
      <c r="J79" s="106"/>
    </row>
    <row r="80" spans="1:10">
      <c r="A80" s="54" t="e">
        <f>#REF!</f>
        <v>#REF!</v>
      </c>
      <c r="B80" s="54" t="e">
        <f>#REF!</f>
        <v>#REF!</v>
      </c>
      <c r="C80" s="87" t="e">
        <f>#REF!</f>
        <v>#REF!</v>
      </c>
      <c r="D80" s="87" t="e">
        <f>#REF!</f>
        <v>#REF!</v>
      </c>
      <c r="E80" s="87" t="e">
        <f>#REF!</f>
        <v>#REF!</v>
      </c>
      <c r="F80" s="87" t="e">
        <f>#REF!</f>
        <v>#REF!</v>
      </c>
      <c r="G80" s="87" t="e">
        <f>#REF!</f>
        <v>#REF!</v>
      </c>
      <c r="H80" s="92" t="e">
        <f>#REF!</f>
        <v>#REF!</v>
      </c>
      <c r="I80" s="92" t="e">
        <f>#REF!</f>
        <v>#REF!</v>
      </c>
      <c r="J80" s="106" t="e">
        <f>#REF!</f>
        <v>#REF!</v>
      </c>
    </row>
    <row r="81" spans="1:10">
      <c r="A81" s="54" t="e">
        <f>#REF!</f>
        <v>#REF!</v>
      </c>
      <c r="B81" s="54" t="e">
        <f>#REF!</f>
        <v>#REF!</v>
      </c>
      <c r="C81" s="87" t="e">
        <f>#REF!</f>
        <v>#REF!</v>
      </c>
      <c r="D81" s="87" t="e">
        <f>#REF!</f>
        <v>#REF!</v>
      </c>
      <c r="E81" s="87" t="e">
        <f>#REF!</f>
        <v>#REF!</v>
      </c>
      <c r="F81" s="87" t="e">
        <f>#REF!</f>
        <v>#REF!</v>
      </c>
      <c r="G81" s="87" t="e">
        <f>#REF!</f>
        <v>#REF!</v>
      </c>
      <c r="H81" s="92" t="e">
        <f>#REF!</f>
        <v>#REF!</v>
      </c>
      <c r="I81" s="92" t="e">
        <f>#REF!</f>
        <v>#REF!</v>
      </c>
      <c r="J81" s="106" t="e">
        <f>#REF!</f>
        <v>#REF!</v>
      </c>
    </row>
    <row r="82" spans="1:10">
      <c r="A82" s="54" t="e">
        <f>#REF!</f>
        <v>#REF!</v>
      </c>
      <c r="B82" s="54" t="e">
        <f>#REF!</f>
        <v>#REF!</v>
      </c>
      <c r="C82" s="87" t="e">
        <f>#REF!</f>
        <v>#REF!</v>
      </c>
      <c r="D82" s="87" t="e">
        <f>#REF!</f>
        <v>#REF!</v>
      </c>
      <c r="E82" s="87" t="e">
        <f>#REF!</f>
        <v>#REF!</v>
      </c>
      <c r="F82" s="87" t="e">
        <f>#REF!</f>
        <v>#REF!</v>
      </c>
      <c r="G82" s="87" t="e">
        <f>#REF!</f>
        <v>#REF!</v>
      </c>
      <c r="H82" s="92" t="e">
        <f>#REF!</f>
        <v>#REF!</v>
      </c>
      <c r="I82" s="92" t="e">
        <f>#REF!</f>
        <v>#REF!</v>
      </c>
      <c r="J82" s="106" t="e">
        <f>#REF!</f>
        <v>#REF!</v>
      </c>
    </row>
    <row r="83" spans="1:10">
      <c r="A83" s="54" t="e">
        <f>#REF!</f>
        <v>#REF!</v>
      </c>
      <c r="B83" s="54" t="e">
        <f>#REF!</f>
        <v>#REF!</v>
      </c>
      <c r="C83" s="87" t="e">
        <f>#REF!</f>
        <v>#REF!</v>
      </c>
      <c r="D83" s="87" t="e">
        <f>#REF!</f>
        <v>#REF!</v>
      </c>
      <c r="E83" s="87" t="e">
        <f>#REF!</f>
        <v>#REF!</v>
      </c>
      <c r="F83" s="87" t="e">
        <f>#REF!</f>
        <v>#REF!</v>
      </c>
      <c r="G83" s="87" t="e">
        <f>#REF!</f>
        <v>#REF!</v>
      </c>
      <c r="H83" s="92" t="e">
        <f>#REF!</f>
        <v>#REF!</v>
      </c>
      <c r="I83" s="92" t="e">
        <f>#REF!</f>
        <v>#REF!</v>
      </c>
      <c r="J83" s="106" t="e">
        <f>#REF!</f>
        <v>#REF!</v>
      </c>
    </row>
    <row r="84" spans="1:10">
      <c r="A84" s="54" t="e">
        <f>#REF!</f>
        <v>#REF!</v>
      </c>
      <c r="B84" s="54" t="e">
        <f>#REF!</f>
        <v>#REF!</v>
      </c>
      <c r="C84" s="87" t="e">
        <f>#REF!</f>
        <v>#REF!</v>
      </c>
      <c r="D84" s="87" t="e">
        <f>#REF!</f>
        <v>#REF!</v>
      </c>
      <c r="E84" s="87" t="e">
        <f>#REF!</f>
        <v>#REF!</v>
      </c>
      <c r="F84" s="87" t="e">
        <f>#REF!</f>
        <v>#REF!</v>
      </c>
      <c r="G84" s="87" t="e">
        <f>#REF!</f>
        <v>#REF!</v>
      </c>
      <c r="H84" s="92" t="e">
        <f>#REF!</f>
        <v>#REF!</v>
      </c>
      <c r="I84" s="92" t="e">
        <f>#REF!</f>
        <v>#REF!</v>
      </c>
      <c r="J84" s="106" t="e">
        <f>#REF!</f>
        <v>#REF!</v>
      </c>
    </row>
    <row r="85" spans="1:10" ht="29.1" customHeight="1">
      <c r="A85" s="54" t="e">
        <f>#REF!</f>
        <v>#REF!</v>
      </c>
      <c r="B85" s="54" t="e">
        <f>#REF!</f>
        <v>#REF!</v>
      </c>
      <c r="C85" s="87" t="e">
        <f>#REF!</f>
        <v>#REF!</v>
      </c>
      <c r="D85" s="87" t="e">
        <f>#REF!</f>
        <v>#REF!</v>
      </c>
      <c r="E85" s="87" t="e">
        <f>#REF!</f>
        <v>#REF!</v>
      </c>
      <c r="F85" s="87" t="e">
        <f>#REF!</f>
        <v>#REF!</v>
      </c>
      <c r="G85" s="87" t="e">
        <f>#REF!</f>
        <v>#REF!</v>
      </c>
      <c r="H85" s="92" t="e">
        <f>#REF!</f>
        <v>#REF!</v>
      </c>
      <c r="I85" s="92" t="e">
        <f>#REF!</f>
        <v>#REF!</v>
      </c>
      <c r="J85" s="106" t="e">
        <f>#REF!</f>
        <v>#REF!</v>
      </c>
    </row>
    <row r="86" spans="1:10" ht="33" customHeight="1">
      <c r="A86" s="54" t="e">
        <f>#REF!</f>
        <v>#REF!</v>
      </c>
      <c r="B86" s="54" t="e">
        <f>#REF!</f>
        <v>#REF!</v>
      </c>
      <c r="C86" s="87" t="e">
        <f>#REF!</f>
        <v>#REF!</v>
      </c>
      <c r="D86" s="87" t="e">
        <f>#REF!</f>
        <v>#REF!</v>
      </c>
      <c r="E86" s="87" t="e">
        <f>#REF!</f>
        <v>#REF!</v>
      </c>
      <c r="F86" s="87" t="e">
        <f>#REF!</f>
        <v>#REF!</v>
      </c>
      <c r="G86" s="87" t="e">
        <f>#REF!</f>
        <v>#REF!</v>
      </c>
      <c r="H86" s="92" t="s">
        <v>35</v>
      </c>
      <c r="I86" s="92" t="e">
        <f>#REF!</f>
        <v>#REF!</v>
      </c>
      <c r="J86" s="106" t="e">
        <f>#REF!</f>
        <v>#REF!</v>
      </c>
    </row>
    <row r="87" spans="1:10">
      <c r="A87" s="54" t="e">
        <f>#REF!</f>
        <v>#REF!</v>
      </c>
      <c r="B87" s="54" t="e">
        <f>#REF!</f>
        <v>#REF!</v>
      </c>
      <c r="C87" s="87" t="e">
        <f>#REF!</f>
        <v>#REF!</v>
      </c>
      <c r="D87" s="87" t="e">
        <f>#REF!</f>
        <v>#REF!</v>
      </c>
      <c r="E87" s="87" t="e">
        <f>#REF!</f>
        <v>#REF!</v>
      </c>
      <c r="F87" s="87" t="e">
        <f>#REF!</f>
        <v>#REF!</v>
      </c>
      <c r="G87" s="87" t="e">
        <f>#REF!</f>
        <v>#REF!</v>
      </c>
      <c r="H87" s="92" t="s">
        <v>35</v>
      </c>
      <c r="I87" s="92" t="e">
        <f>#REF!</f>
        <v>#REF!</v>
      </c>
      <c r="J87" s="154" t="e">
        <f>#REF!</f>
        <v>#REF!</v>
      </c>
    </row>
    <row r="88" spans="1:10">
      <c r="A88" s="55"/>
      <c r="B88" s="55"/>
      <c r="C88" s="7"/>
      <c r="D88" s="7"/>
      <c r="E88" s="7"/>
      <c r="F88" s="7"/>
      <c r="G88" s="57"/>
    </row>
    <row r="89" spans="1:10" ht="24" customHeight="1">
      <c r="A89" s="72" t="s">
        <v>42</v>
      </c>
      <c r="B89" s="72" t="s">
        <v>2</v>
      </c>
      <c r="C89" s="85">
        <v>2023</v>
      </c>
      <c r="D89" s="85">
        <v>2022</v>
      </c>
      <c r="E89" s="85">
        <v>2021</v>
      </c>
      <c r="F89" s="85">
        <v>2020</v>
      </c>
      <c r="G89" s="85">
        <v>2019</v>
      </c>
      <c r="H89" s="91" t="s">
        <v>3</v>
      </c>
      <c r="I89" s="91" t="s">
        <v>4</v>
      </c>
      <c r="J89" s="105" t="s">
        <v>5</v>
      </c>
    </row>
    <row r="90" spans="1:10">
      <c r="A90" s="54" t="e">
        <f>#REF!</f>
        <v>#REF!</v>
      </c>
      <c r="B90" s="54" t="e">
        <f>#REF!</f>
        <v>#REF!</v>
      </c>
      <c r="C90" s="93" t="e">
        <f>#REF!</f>
        <v>#REF!</v>
      </c>
      <c r="D90" s="93" t="e">
        <f>#REF!</f>
        <v>#REF!</v>
      </c>
      <c r="E90" s="93" t="e">
        <f>#REF!</f>
        <v>#REF!</v>
      </c>
      <c r="F90" s="93" t="e">
        <f>#REF!</f>
        <v>#REF!</v>
      </c>
      <c r="G90" s="93" t="e">
        <f>#REF!</f>
        <v>#REF!</v>
      </c>
      <c r="H90" s="62" t="e">
        <f>#REF!</f>
        <v>#REF!</v>
      </c>
      <c r="I90" s="62" t="e">
        <f>#REF!</f>
        <v>#REF!</v>
      </c>
      <c r="J90" s="154"/>
    </row>
    <row r="91" spans="1:10">
      <c r="A91" s="54" t="e">
        <f>#REF!</f>
        <v>#REF!</v>
      </c>
      <c r="B91" s="54" t="e">
        <f>#REF!</f>
        <v>#REF!</v>
      </c>
      <c r="C91" s="62" t="e">
        <f>#REF!</f>
        <v>#REF!</v>
      </c>
      <c r="D91" s="62" t="e">
        <f>#REF!</f>
        <v>#REF!</v>
      </c>
      <c r="E91" s="62" t="e">
        <f>#REF!</f>
        <v>#REF!</v>
      </c>
      <c r="F91" s="62" t="e">
        <f>#REF!</f>
        <v>#REF!</v>
      </c>
      <c r="G91" s="62" t="e">
        <f>#REF!</f>
        <v>#REF!</v>
      </c>
      <c r="H91" s="62" t="e">
        <f>#REF!</f>
        <v>#REF!</v>
      </c>
      <c r="I91" s="62" t="e">
        <f>#REF!</f>
        <v>#REF!</v>
      </c>
      <c r="J91" s="154"/>
    </row>
    <row r="92" spans="1:10">
      <c r="A92" s="54" t="e">
        <f>#REF!</f>
        <v>#REF!</v>
      </c>
      <c r="B92" s="54" t="e">
        <f>#REF!</f>
        <v>#REF!</v>
      </c>
      <c r="C92" s="93" t="e">
        <f>#REF!</f>
        <v>#REF!</v>
      </c>
      <c r="D92" s="93" t="e">
        <f>#REF!</f>
        <v>#REF!</v>
      </c>
      <c r="E92" s="93" t="e">
        <f>#REF!</f>
        <v>#REF!</v>
      </c>
      <c r="F92" s="93" t="e">
        <f>#REF!</f>
        <v>#REF!</v>
      </c>
      <c r="G92" s="93" t="e">
        <f>#REF!</f>
        <v>#REF!</v>
      </c>
      <c r="H92" s="62" t="e">
        <f>#REF!</f>
        <v>#REF!</v>
      </c>
      <c r="I92" s="62" t="e">
        <f>#REF!</f>
        <v>#REF!</v>
      </c>
      <c r="J92" s="154" t="e">
        <f>#REF!</f>
        <v>#REF!</v>
      </c>
    </row>
    <row r="93" spans="1:10">
      <c r="A93" s="54" t="e">
        <f>#REF!</f>
        <v>#REF!</v>
      </c>
      <c r="B93" s="54" t="e">
        <f>#REF!</f>
        <v>#REF!</v>
      </c>
      <c r="C93" s="109" t="e">
        <f>#REF!</f>
        <v>#REF!</v>
      </c>
      <c r="D93" s="109">
        <v>0</v>
      </c>
      <c r="E93" s="109">
        <v>0</v>
      </c>
      <c r="F93" s="109">
        <v>0</v>
      </c>
      <c r="G93" s="109">
        <v>0</v>
      </c>
      <c r="H93" s="62" t="e">
        <f>#REF!</f>
        <v>#REF!</v>
      </c>
      <c r="I93" s="62" t="e">
        <f>#REF!</f>
        <v>#REF!</v>
      </c>
      <c r="J93" s="154"/>
    </row>
    <row r="94" spans="1:10">
      <c r="A94" s="54" t="e">
        <f>#REF!</f>
        <v>#REF!</v>
      </c>
      <c r="B94" s="54" t="e">
        <f>#REF!</f>
        <v>#REF!</v>
      </c>
      <c r="C94" s="62" t="e">
        <f>#REF!</f>
        <v>#REF!</v>
      </c>
      <c r="D94" s="62" t="e">
        <f>#REF!</f>
        <v>#REF!</v>
      </c>
      <c r="E94" s="62" t="e">
        <f>#REF!</f>
        <v>#REF!</v>
      </c>
      <c r="F94" s="62" t="e">
        <f>#REF!</f>
        <v>#REF!</v>
      </c>
      <c r="G94" s="62" t="e">
        <f>#REF!</f>
        <v>#REF!</v>
      </c>
      <c r="H94" s="62" t="e">
        <f>#REF!</f>
        <v>#REF!</v>
      </c>
      <c r="I94" s="62" t="e">
        <f>#REF!</f>
        <v>#REF!</v>
      </c>
      <c r="J94" s="154" t="e">
        <f>#REF!</f>
        <v>#REF!</v>
      </c>
    </row>
    <row r="95" spans="1:10">
      <c r="A95" s="55"/>
      <c r="B95" s="55"/>
      <c r="C95" s="55"/>
      <c r="D95" s="7"/>
      <c r="E95" s="7"/>
      <c r="F95" s="7"/>
      <c r="G95" s="7"/>
      <c r="H95" s="7"/>
      <c r="I95" s="7"/>
      <c r="J95" s="119"/>
    </row>
    <row r="96" spans="1:10">
      <c r="A96" s="121" t="s">
        <v>43</v>
      </c>
      <c r="B96" s="121" t="s">
        <v>2</v>
      </c>
      <c r="C96" s="85">
        <v>2023</v>
      </c>
      <c r="D96" s="122">
        <v>2022</v>
      </c>
      <c r="E96" s="122">
        <v>2021</v>
      </c>
      <c r="F96" s="122">
        <v>2020</v>
      </c>
      <c r="G96" s="122">
        <v>2019</v>
      </c>
      <c r="H96" s="123" t="s">
        <v>3</v>
      </c>
      <c r="I96" s="123" t="s">
        <v>4</v>
      </c>
      <c r="J96" s="124" t="s">
        <v>5</v>
      </c>
    </row>
    <row r="97" spans="1:10">
      <c r="A97" s="54" t="e">
        <f>#REF!</f>
        <v>#REF!</v>
      </c>
      <c r="B97" s="54" t="s">
        <v>44</v>
      </c>
      <c r="C97" s="109" t="e">
        <f>#REF!</f>
        <v>#REF!</v>
      </c>
      <c r="D97" s="109" t="e">
        <f>#REF!</f>
        <v>#REF!</v>
      </c>
      <c r="E97" s="109" t="e">
        <f>#REF!</f>
        <v>#REF!</v>
      </c>
      <c r="F97" s="109" t="e">
        <f>#REF!</f>
        <v>#REF!</v>
      </c>
      <c r="G97" s="109" t="e">
        <f>#REF!</f>
        <v>#REF!</v>
      </c>
      <c r="H97" s="92" t="e">
        <f>#REF!</f>
        <v>#REF!</v>
      </c>
      <c r="I97" s="92" t="e">
        <f>#REF!</f>
        <v>#REF!</v>
      </c>
      <c r="J97" s="106"/>
    </row>
    <row r="99" spans="1:10">
      <c r="A99" s="55"/>
      <c r="B99" s="55"/>
      <c r="C99" s="7"/>
      <c r="D99" s="7"/>
      <c r="E99" s="7"/>
      <c r="F99" s="7"/>
      <c r="G99" s="7"/>
    </row>
    <row r="100" spans="1:10" ht="78" customHeight="1">
      <c r="A100" s="72" t="s">
        <v>45</v>
      </c>
      <c r="B100" s="72" t="s">
        <v>2</v>
      </c>
      <c r="C100" s="85">
        <v>2023</v>
      </c>
      <c r="D100" s="85">
        <v>2022</v>
      </c>
      <c r="E100" s="85">
        <v>2021</v>
      </c>
      <c r="F100" s="85">
        <v>2020</v>
      </c>
      <c r="G100" s="85">
        <v>2019</v>
      </c>
      <c r="H100" s="91" t="s">
        <v>3</v>
      </c>
      <c r="I100" s="91" t="s">
        <v>4</v>
      </c>
      <c r="J100" s="105" t="s">
        <v>46</v>
      </c>
    </row>
    <row r="101" spans="1:10">
      <c r="A101" s="54" t="e">
        <f>#REF!</f>
        <v>#REF!</v>
      </c>
      <c r="B101" s="54" t="e">
        <f>#REF!</f>
        <v>#REF!</v>
      </c>
      <c r="C101" s="87" t="e">
        <f>#REF!</f>
        <v>#REF!</v>
      </c>
      <c r="D101" s="87" t="e">
        <f>#REF!</f>
        <v>#REF!</v>
      </c>
      <c r="E101" s="87" t="e">
        <f>#REF!</f>
        <v>#REF!</v>
      </c>
      <c r="F101" s="87" t="e">
        <f>#REF!</f>
        <v>#REF!</v>
      </c>
      <c r="G101" s="87" t="e">
        <f>#REF!</f>
        <v>#REF!</v>
      </c>
      <c r="H101" s="92" t="e">
        <f>#REF!</f>
        <v>#REF!</v>
      </c>
      <c r="I101" s="92" t="e">
        <f>#REF!</f>
        <v>#REF!</v>
      </c>
      <c r="J101" s="154" t="e">
        <f>#REF!</f>
        <v>#REF!</v>
      </c>
    </row>
    <row r="102" spans="1:10">
      <c r="A102" s="54" t="e">
        <f>#REF!</f>
        <v>#REF!</v>
      </c>
      <c r="B102" s="54" t="e">
        <f>#REF!</f>
        <v>#REF!</v>
      </c>
      <c r="C102" s="87" t="e">
        <f>#REF!</f>
        <v>#REF!</v>
      </c>
      <c r="D102" s="87" t="e">
        <f>#REF!</f>
        <v>#REF!</v>
      </c>
      <c r="E102" s="87" t="e">
        <f>#REF!</f>
        <v>#REF!</v>
      </c>
      <c r="F102" s="87" t="e">
        <f>#REF!</f>
        <v>#REF!</v>
      </c>
      <c r="G102" s="87" t="e">
        <f>#REF!</f>
        <v>#REF!</v>
      </c>
      <c r="H102" s="92" t="e">
        <f>#REF!</f>
        <v>#REF!</v>
      </c>
      <c r="I102" s="92" t="e">
        <f>#REF!</f>
        <v>#REF!</v>
      </c>
      <c r="J102" s="106"/>
    </row>
    <row r="103" spans="1:10">
      <c r="A103" s="54" t="e">
        <f>#REF!</f>
        <v>#REF!</v>
      </c>
      <c r="B103" s="54" t="e">
        <f>#REF!</f>
        <v>#REF!</v>
      </c>
      <c r="C103" s="87" t="e">
        <f>#REF!</f>
        <v>#REF!</v>
      </c>
      <c r="D103" s="87" t="e">
        <f>#REF!</f>
        <v>#REF!</v>
      </c>
      <c r="E103" s="87" t="e">
        <f>#REF!</f>
        <v>#REF!</v>
      </c>
      <c r="F103" s="87" t="e">
        <f>#REF!</f>
        <v>#REF!</v>
      </c>
      <c r="G103" s="87" t="e">
        <f>#REF!</f>
        <v>#REF!</v>
      </c>
      <c r="H103" s="92" t="e">
        <f>#REF!</f>
        <v>#REF!</v>
      </c>
      <c r="I103" s="92" t="e">
        <f>#REF!</f>
        <v>#REF!</v>
      </c>
      <c r="J103" s="106"/>
    </row>
    <row r="104" spans="1:10" ht="43.15">
      <c r="A104" s="54" t="e">
        <f>#REF!</f>
        <v>#REF!</v>
      </c>
      <c r="B104" s="54" t="e">
        <f>#REF!</f>
        <v>#REF!</v>
      </c>
      <c r="C104" s="87" t="e">
        <f>#REF!</f>
        <v>#REF!</v>
      </c>
      <c r="D104" s="87" t="e">
        <f>#REF!</f>
        <v>#REF!</v>
      </c>
      <c r="E104" s="87" t="e">
        <f>#REF!</f>
        <v>#REF!</v>
      </c>
      <c r="F104" s="87" t="e">
        <f>#REF!</f>
        <v>#REF!</v>
      </c>
      <c r="G104" s="87" t="e">
        <f>#REF!</f>
        <v>#REF!</v>
      </c>
      <c r="H104" s="92" t="e">
        <f>#REF!</f>
        <v>#REF!</v>
      </c>
      <c r="I104" s="92" t="e">
        <f>#REF!</f>
        <v>#REF!</v>
      </c>
      <c r="J104" s="154" t="s">
        <v>47</v>
      </c>
    </row>
    <row r="105" spans="1:10">
      <c r="A105" s="54" t="e">
        <f>#REF!</f>
        <v>#REF!</v>
      </c>
      <c r="B105" s="54" t="e">
        <f>#REF!</f>
        <v>#REF!</v>
      </c>
      <c r="C105" s="87" t="e">
        <f>#REF!</f>
        <v>#REF!</v>
      </c>
      <c r="D105" s="87" t="e">
        <f>#REF!</f>
        <v>#REF!</v>
      </c>
      <c r="E105" s="87" t="e">
        <f>#REF!</f>
        <v>#REF!</v>
      </c>
      <c r="F105" s="87" t="e">
        <f>#REF!</f>
        <v>#REF!</v>
      </c>
      <c r="G105" s="87" t="e">
        <f>#REF!</f>
        <v>#REF!</v>
      </c>
      <c r="H105" s="92" t="e">
        <f>#REF!</f>
        <v>#REF!</v>
      </c>
      <c r="I105" s="92" t="e">
        <f>#REF!</f>
        <v>#REF!</v>
      </c>
      <c r="J105" s="106"/>
    </row>
    <row r="106" spans="1:10">
      <c r="A106" s="54" t="e">
        <f>#REF!</f>
        <v>#REF!</v>
      </c>
      <c r="B106" s="54" t="e">
        <f>#REF!</f>
        <v>#REF!</v>
      </c>
      <c r="C106" s="87" t="e">
        <f>#REF!</f>
        <v>#REF!</v>
      </c>
      <c r="D106" s="87" t="e">
        <f>#REF!</f>
        <v>#REF!</v>
      </c>
      <c r="E106" s="87" t="e">
        <f>#REF!</f>
        <v>#REF!</v>
      </c>
      <c r="F106" s="87" t="e">
        <f>#REF!</f>
        <v>#REF!</v>
      </c>
      <c r="G106" s="87" t="e">
        <f>#REF!</f>
        <v>#REF!</v>
      </c>
      <c r="H106" s="92" t="e">
        <f>#REF!</f>
        <v>#REF!</v>
      </c>
      <c r="I106" s="92" t="e">
        <f>#REF!</f>
        <v>#REF!</v>
      </c>
      <c r="J106" s="106"/>
    </row>
    <row r="107" spans="1:10">
      <c r="A107" s="54" t="e">
        <f>#REF!</f>
        <v>#REF!</v>
      </c>
      <c r="B107" s="54" t="e">
        <f>#REF!</f>
        <v>#REF!</v>
      </c>
      <c r="C107" s="87" t="e">
        <f>#REF!</f>
        <v>#REF!</v>
      </c>
      <c r="D107" s="87" t="e">
        <f>#REF!</f>
        <v>#REF!</v>
      </c>
      <c r="E107" s="87" t="e">
        <f>#REF!</f>
        <v>#REF!</v>
      </c>
      <c r="F107" s="87" t="e">
        <f>#REF!</f>
        <v>#REF!</v>
      </c>
      <c r="G107" s="87" t="e">
        <f>#REF!</f>
        <v>#REF!</v>
      </c>
      <c r="H107" s="92" t="e">
        <f>#REF!</f>
        <v>#REF!</v>
      </c>
      <c r="I107" s="92" t="e">
        <f>#REF!</f>
        <v>#REF!</v>
      </c>
      <c r="J107" s="106"/>
    </row>
    <row r="108" spans="1:10">
      <c r="A108" s="54" t="e">
        <f>#REF!</f>
        <v>#REF!</v>
      </c>
      <c r="B108" s="54" t="e">
        <f>#REF!</f>
        <v>#REF!</v>
      </c>
      <c r="C108" s="87" t="e">
        <f>#REF!</f>
        <v>#REF!</v>
      </c>
      <c r="D108" s="87" t="e">
        <f>#REF!</f>
        <v>#REF!</v>
      </c>
      <c r="E108" s="87" t="e">
        <f>#REF!</f>
        <v>#REF!</v>
      </c>
      <c r="F108" s="87" t="e">
        <f>#REF!</f>
        <v>#REF!</v>
      </c>
      <c r="G108" s="87" t="e">
        <f>#REF!</f>
        <v>#REF!</v>
      </c>
      <c r="H108" s="92" t="e">
        <f>#REF!</f>
        <v>#REF!</v>
      </c>
      <c r="I108" s="92" t="e">
        <f>#REF!</f>
        <v>#REF!</v>
      </c>
      <c r="J108" s="106"/>
    </row>
    <row r="109" spans="1:10">
      <c r="A109" s="54" t="e">
        <f>#REF!</f>
        <v>#REF!</v>
      </c>
      <c r="B109" s="54" t="e">
        <f>#REF!</f>
        <v>#REF!</v>
      </c>
      <c r="C109" s="87" t="e">
        <f>#REF!</f>
        <v>#REF!</v>
      </c>
      <c r="D109" s="87" t="e">
        <f>#REF!</f>
        <v>#REF!</v>
      </c>
      <c r="E109" s="87" t="e">
        <f>#REF!</f>
        <v>#REF!</v>
      </c>
      <c r="F109" s="87" t="e">
        <f>#REF!</f>
        <v>#REF!</v>
      </c>
      <c r="G109" s="87" t="e">
        <f>#REF!</f>
        <v>#REF!</v>
      </c>
      <c r="H109" s="92" t="e">
        <f>#REF!</f>
        <v>#REF!</v>
      </c>
      <c r="I109" s="92" t="e">
        <f>#REF!</f>
        <v>#REF!</v>
      </c>
      <c r="J109" s="106"/>
    </row>
    <row r="110" spans="1:10">
      <c r="A110" s="55"/>
      <c r="B110" s="55"/>
      <c r="C110" s="7"/>
      <c r="D110" s="7"/>
      <c r="E110" s="7"/>
      <c r="F110" s="7"/>
      <c r="G110" s="7"/>
    </row>
    <row r="111" spans="1:10" ht="28.9">
      <c r="A111" s="76" t="s">
        <v>48</v>
      </c>
      <c r="B111" s="76" t="s">
        <v>2</v>
      </c>
      <c r="C111" s="85">
        <v>2023</v>
      </c>
      <c r="D111" s="79">
        <v>2022</v>
      </c>
      <c r="E111" s="79">
        <v>2021</v>
      </c>
      <c r="F111" s="79">
        <v>2020</v>
      </c>
      <c r="G111" s="79">
        <v>2019</v>
      </c>
      <c r="H111" s="90" t="s">
        <v>3</v>
      </c>
      <c r="I111" s="90" t="s">
        <v>4</v>
      </c>
      <c r="J111" s="98" t="s">
        <v>49</v>
      </c>
    </row>
    <row r="112" spans="1:10">
      <c r="A112" s="54" t="e">
        <f>#REF!</f>
        <v>#REF!</v>
      </c>
      <c r="B112" s="54" t="e">
        <f>#REF!</f>
        <v>#REF!</v>
      </c>
      <c r="C112" s="93" t="e">
        <f>#REF!</f>
        <v>#REF!</v>
      </c>
      <c r="D112" s="93" t="e">
        <f>#REF!</f>
        <v>#REF!</v>
      </c>
      <c r="E112" s="93" t="e">
        <f>#REF!</f>
        <v>#REF!</v>
      </c>
      <c r="F112" s="93" t="e">
        <f>#REF!</f>
        <v>#REF!</v>
      </c>
      <c r="G112" s="93" t="e">
        <f>#REF!</f>
        <v>#REF!</v>
      </c>
      <c r="H112" s="92" t="e">
        <f>#REF!</f>
        <v>#REF!</v>
      </c>
      <c r="I112" s="92" t="e">
        <f>#REF!</f>
        <v>#REF!</v>
      </c>
      <c r="J112" s="162" t="s">
        <v>50</v>
      </c>
    </row>
    <row r="113" spans="1:10">
      <c r="A113" s="54" t="e">
        <f>#REF!</f>
        <v>#REF!</v>
      </c>
      <c r="B113" s="54" t="e">
        <f>#REF!</f>
        <v>#REF!</v>
      </c>
      <c r="C113" s="93" t="e">
        <f>#REF!</f>
        <v>#REF!</v>
      </c>
      <c r="D113" s="93" t="e">
        <f>#REF!</f>
        <v>#REF!</v>
      </c>
      <c r="E113" s="93" t="e">
        <f>#REF!</f>
        <v>#REF!</v>
      </c>
      <c r="F113" s="93" t="e">
        <f>#REF!</f>
        <v>#REF!</v>
      </c>
      <c r="G113" s="93" t="e">
        <f>#REF!</f>
        <v>#REF!</v>
      </c>
      <c r="H113" s="92" t="e">
        <f>#REF!</f>
        <v>#REF!</v>
      </c>
      <c r="I113" s="92" t="e">
        <f>#REF!</f>
        <v>#REF!</v>
      </c>
      <c r="J113" s="163"/>
    </row>
    <row r="114" spans="1:10">
      <c r="A114" s="54" t="e">
        <f>#REF!</f>
        <v>#REF!</v>
      </c>
      <c r="B114" s="54" t="e">
        <f>#REF!</f>
        <v>#REF!</v>
      </c>
      <c r="C114" s="93" t="e">
        <f>#REF!</f>
        <v>#REF!</v>
      </c>
      <c r="D114" s="93" t="e">
        <f>#REF!</f>
        <v>#REF!</v>
      </c>
      <c r="E114" s="93" t="e">
        <f>#REF!</f>
        <v>#REF!</v>
      </c>
      <c r="F114" s="93" t="e">
        <f>#REF!</f>
        <v>#REF!</v>
      </c>
      <c r="G114" s="93" t="e">
        <f>#REF!</f>
        <v>#REF!</v>
      </c>
      <c r="H114" s="92" t="e">
        <f>#REF!</f>
        <v>#REF!</v>
      </c>
      <c r="I114" s="92" t="e">
        <f>#REF!</f>
        <v>#REF!</v>
      </c>
      <c r="J114" s="163"/>
    </row>
    <row r="115" spans="1:10">
      <c r="A115" s="54" t="e">
        <f>#REF!</f>
        <v>#REF!</v>
      </c>
      <c r="B115" s="54" t="e">
        <f>#REF!</f>
        <v>#REF!</v>
      </c>
      <c r="C115" s="87" t="e">
        <f>#REF!</f>
        <v>#REF!</v>
      </c>
      <c r="D115" s="87" t="e">
        <f>#REF!</f>
        <v>#REF!</v>
      </c>
      <c r="E115" s="87" t="e">
        <f>#REF!</f>
        <v>#REF!</v>
      </c>
      <c r="F115" s="87" t="e">
        <f>#REF!</f>
        <v>#REF!</v>
      </c>
      <c r="G115" s="87" t="e">
        <f>#REF!</f>
        <v>#REF!</v>
      </c>
      <c r="H115" s="92" t="e">
        <f>#REF!</f>
        <v>#REF!</v>
      </c>
      <c r="I115" s="92" t="e">
        <f>#REF!</f>
        <v>#REF!</v>
      </c>
      <c r="J115" s="163"/>
    </row>
    <row r="116" spans="1:10" ht="59.85" customHeight="1">
      <c r="A116" s="54" t="e">
        <f>#REF!</f>
        <v>#REF!</v>
      </c>
      <c r="B116" s="54" t="e">
        <f>#REF!</f>
        <v>#REF!</v>
      </c>
      <c r="C116" s="93" t="e">
        <f>#REF!</f>
        <v>#REF!</v>
      </c>
      <c r="D116" s="93" t="e">
        <f>#REF!</f>
        <v>#REF!</v>
      </c>
      <c r="E116" s="93" t="e">
        <f>#REF!</f>
        <v>#REF!</v>
      </c>
      <c r="F116" s="93" t="e">
        <f>#REF!</f>
        <v>#REF!</v>
      </c>
      <c r="G116" s="93" t="e">
        <f>#REF!</f>
        <v>#REF!</v>
      </c>
      <c r="H116" s="92" t="e">
        <f>#REF!</f>
        <v>#REF!</v>
      </c>
      <c r="I116" s="92" t="e">
        <f>#REF!</f>
        <v>#REF!</v>
      </c>
      <c r="J116" s="164"/>
    </row>
    <row r="117" spans="1:10">
      <c r="A117" s="55"/>
      <c r="B117" s="55"/>
      <c r="C117" s="7"/>
      <c r="D117" s="7"/>
      <c r="E117" s="7"/>
      <c r="F117" s="7"/>
      <c r="G117" s="7"/>
    </row>
    <row r="118" spans="1:10">
      <c r="A118" s="76" t="s">
        <v>51</v>
      </c>
      <c r="B118" s="76" t="s">
        <v>2</v>
      </c>
      <c r="C118" s="85">
        <v>2023</v>
      </c>
      <c r="D118" s="79">
        <v>2022</v>
      </c>
      <c r="E118" s="79">
        <v>2021</v>
      </c>
      <c r="F118" s="79">
        <v>2020</v>
      </c>
      <c r="G118" s="79">
        <v>2019</v>
      </c>
      <c r="H118" s="90" t="s">
        <v>3</v>
      </c>
      <c r="I118" s="90" t="s">
        <v>4</v>
      </c>
      <c r="J118" s="98" t="s">
        <v>5</v>
      </c>
    </row>
    <row r="119" spans="1:10" ht="15.6">
      <c r="A119" s="158" t="e">
        <f>#REF!</f>
        <v>#REF!</v>
      </c>
      <c r="B119" s="158"/>
      <c r="C119" s="158"/>
      <c r="D119" s="158"/>
      <c r="E119" s="158"/>
      <c r="F119" s="158"/>
      <c r="G119" s="158"/>
      <c r="H119" s="158"/>
      <c r="I119" s="158"/>
      <c r="J119" s="158"/>
    </row>
    <row r="120" spans="1:10" ht="30.6" customHeight="1">
      <c r="A120" s="94" t="e">
        <f>#REF!</f>
        <v>#REF!</v>
      </c>
      <c r="B120" s="94" t="e">
        <f>#REF!</f>
        <v>#REF!</v>
      </c>
      <c r="C120" s="125" t="e">
        <f>#REF!</f>
        <v>#REF!</v>
      </c>
      <c r="D120" s="110" t="e">
        <f>#REF!</f>
        <v>#REF!</v>
      </c>
      <c r="E120" s="110" t="e">
        <f>#REF!</f>
        <v>#REF!</v>
      </c>
      <c r="F120" s="110" t="e">
        <f>#REF!</f>
        <v>#REF!</v>
      </c>
      <c r="G120" s="110" t="e">
        <f>#REF!</f>
        <v>#REF!</v>
      </c>
      <c r="H120" s="92" t="e">
        <f>#REF!</f>
        <v>#REF!</v>
      </c>
      <c r="I120" s="92" t="e">
        <f>#REF!</f>
        <v>#REF!</v>
      </c>
      <c r="J120" s="157" t="e">
        <f>#REF!</f>
        <v>#REF!</v>
      </c>
    </row>
    <row r="121" spans="1:10" ht="30.6" customHeight="1">
      <c r="A121" s="94" t="e">
        <f>#REF!</f>
        <v>#REF!</v>
      </c>
      <c r="B121" s="94" t="e">
        <f>#REF!</f>
        <v>#REF!</v>
      </c>
      <c r="C121" s="125" t="e">
        <f>#REF!</f>
        <v>#REF!</v>
      </c>
      <c r="D121" s="110" t="e">
        <f>#REF!</f>
        <v>#REF!</v>
      </c>
      <c r="E121" s="110" t="e">
        <f>#REF!</f>
        <v>#REF!</v>
      </c>
      <c r="F121" s="110" t="e">
        <f>#REF!</f>
        <v>#REF!</v>
      </c>
      <c r="G121" s="110" t="e">
        <f>#REF!</f>
        <v>#REF!</v>
      </c>
      <c r="H121" s="92" t="e">
        <f>#REF!</f>
        <v>#REF!</v>
      </c>
      <c r="I121" s="92" t="e">
        <f>#REF!</f>
        <v>#REF!</v>
      </c>
      <c r="J121" s="157"/>
    </row>
    <row r="122" spans="1:10" ht="42.75" customHeight="1">
      <c r="A122" s="158" t="e">
        <f>#REF!</f>
        <v>#REF!</v>
      </c>
      <c r="B122" s="158"/>
      <c r="C122" s="158"/>
      <c r="D122" s="158"/>
      <c r="E122" s="158"/>
      <c r="F122" s="158"/>
      <c r="G122" s="158"/>
      <c r="H122" s="158"/>
      <c r="I122" s="158"/>
      <c r="J122" s="158"/>
    </row>
    <row r="123" spans="1:10" ht="18.600000000000001" customHeight="1">
      <c r="A123" s="94" t="e">
        <f>#REF!</f>
        <v>#REF!</v>
      </c>
      <c r="B123" s="94" t="e">
        <f>#REF!</f>
        <v>#REF!</v>
      </c>
      <c r="C123" s="110" t="e">
        <f>#REF!</f>
        <v>#REF!</v>
      </c>
      <c r="D123" s="110" t="e">
        <f>#REF!</f>
        <v>#REF!</v>
      </c>
      <c r="E123" s="110" t="e">
        <f>#REF!</f>
        <v>#REF!</v>
      </c>
      <c r="F123" s="110" t="e">
        <f>#REF!</f>
        <v>#REF!</v>
      </c>
      <c r="G123" s="110" t="e">
        <f>#REF!</f>
        <v>#REF!</v>
      </c>
      <c r="H123" s="92" t="e">
        <f>#REF!</f>
        <v>#REF!</v>
      </c>
      <c r="I123" s="92" t="e">
        <f>#REF!</f>
        <v>#REF!</v>
      </c>
      <c r="J123" s="157" t="e">
        <f>#REF!</f>
        <v>#REF!</v>
      </c>
    </row>
    <row r="124" spans="1:10" ht="15.6">
      <c r="A124" s="94" t="e">
        <f>#REF!</f>
        <v>#REF!</v>
      </c>
      <c r="B124" s="94" t="e">
        <f>#REF!</f>
        <v>#REF!</v>
      </c>
      <c r="C124" s="110" t="e">
        <f>#REF!</f>
        <v>#REF!</v>
      </c>
      <c r="D124" s="110" t="e">
        <f>#REF!</f>
        <v>#REF!</v>
      </c>
      <c r="E124" s="110" t="e">
        <f>#REF!</f>
        <v>#REF!</v>
      </c>
      <c r="F124" s="110" t="e">
        <f>#REF!</f>
        <v>#REF!</v>
      </c>
      <c r="G124" s="110" t="e">
        <f>#REF!</f>
        <v>#REF!</v>
      </c>
      <c r="H124" s="92" t="e">
        <f>#REF!</f>
        <v>#REF!</v>
      </c>
      <c r="I124" s="92" t="e">
        <f>#REF!</f>
        <v>#REF!</v>
      </c>
      <c r="J124" s="157"/>
    </row>
    <row r="125" spans="1:10" ht="15.6">
      <c r="A125" s="94" t="e">
        <f>#REF!</f>
        <v>#REF!</v>
      </c>
      <c r="B125" s="94" t="e">
        <f>#REF!</f>
        <v>#REF!</v>
      </c>
      <c r="C125" s="110" t="e">
        <f>#REF!</f>
        <v>#REF!</v>
      </c>
      <c r="D125" s="110" t="e">
        <f>#REF!</f>
        <v>#REF!</v>
      </c>
      <c r="E125" s="110" t="e">
        <f>#REF!</f>
        <v>#REF!</v>
      </c>
      <c r="F125" s="110" t="e">
        <f>#REF!</f>
        <v>#REF!</v>
      </c>
      <c r="G125" s="110" t="e">
        <f>#REF!</f>
        <v>#REF!</v>
      </c>
      <c r="H125" s="92" t="e">
        <f>#REF!</f>
        <v>#REF!</v>
      </c>
      <c r="I125" s="92" t="e">
        <f>#REF!</f>
        <v>#REF!</v>
      </c>
      <c r="J125" s="157"/>
    </row>
    <row r="126" spans="1:10" ht="15.6">
      <c r="A126" s="75"/>
      <c r="B126" s="55"/>
      <c r="C126" s="7"/>
      <c r="D126" s="7"/>
      <c r="E126" s="7"/>
      <c r="F126" s="7"/>
      <c r="G126" s="7"/>
    </row>
    <row r="127" spans="1:10" ht="21">
      <c r="A127" s="74"/>
      <c r="B127" s="55"/>
      <c r="C127" s="7"/>
      <c r="D127" s="7"/>
      <c r="E127" s="7"/>
      <c r="F127" s="7"/>
      <c r="G127" s="7"/>
    </row>
    <row r="128" spans="1:10" ht="21">
      <c r="A128" s="74"/>
      <c r="B128" s="55"/>
      <c r="C128" s="7"/>
      <c r="D128" s="7"/>
      <c r="E128" s="7"/>
      <c r="F128" s="7"/>
      <c r="G128" s="7"/>
    </row>
    <row r="129" spans="1:7" ht="21">
      <c r="A129" s="74"/>
      <c r="B129" s="55"/>
      <c r="C129" s="7"/>
      <c r="D129" s="7"/>
      <c r="E129" s="7"/>
      <c r="F129" s="7"/>
      <c r="G129" s="7"/>
    </row>
  </sheetData>
  <mergeCells count="6">
    <mergeCell ref="J123:J125"/>
    <mergeCell ref="J120:J121"/>
    <mergeCell ref="A122:J122"/>
    <mergeCell ref="A119:J119"/>
    <mergeCell ref="C34:G34"/>
    <mergeCell ref="J112:J116"/>
  </mergeCells>
  <phoneticPr fontId="12" type="noConversion"/>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A6D4C-8BD9-482A-BEC1-E6E03810A0BD}">
  <dimension ref="A1:K126"/>
  <sheetViews>
    <sheetView tabSelected="1" topLeftCell="A110" workbookViewId="0">
      <selection activeCell="B14" sqref="B14"/>
    </sheetView>
  </sheetViews>
  <sheetFormatPr defaultRowHeight="14.45"/>
  <cols>
    <col min="1" max="1" width="51.42578125" customWidth="1"/>
    <col min="2" max="2" width="15" customWidth="1"/>
    <col min="3" max="7" width="16.28515625" customWidth="1"/>
    <col min="8" max="8" width="15.28515625" customWidth="1"/>
    <col min="9" max="9" width="18.140625" customWidth="1"/>
    <col min="10" max="10" width="17.28515625" customWidth="1"/>
    <col min="11" max="11" width="137.28515625" customWidth="1"/>
  </cols>
  <sheetData>
    <row r="1" spans="1:11" ht="21">
      <c r="A1" s="136" t="s">
        <v>52</v>
      </c>
      <c r="B1" s="6"/>
      <c r="C1" s="6"/>
      <c r="D1" s="6"/>
      <c r="E1" s="6"/>
      <c r="F1" s="6"/>
      <c r="G1" s="6"/>
      <c r="H1" s="6"/>
      <c r="I1" s="56"/>
      <c r="J1" s="56"/>
      <c r="K1" s="60"/>
    </row>
    <row r="2" spans="1:11">
      <c r="A2" s="6"/>
      <c r="B2" s="6"/>
      <c r="C2" s="6"/>
      <c r="D2" s="6"/>
      <c r="E2" s="6"/>
      <c r="F2" s="6"/>
      <c r="G2" s="6"/>
      <c r="H2" s="6"/>
      <c r="I2" s="56"/>
      <c r="J2" s="56"/>
      <c r="K2" s="60"/>
    </row>
    <row r="3" spans="1:11" ht="20.65" customHeight="1">
      <c r="A3" s="137" t="s">
        <v>53</v>
      </c>
      <c r="B3" s="137" t="s">
        <v>2</v>
      </c>
      <c r="C3" s="141">
        <v>2024</v>
      </c>
      <c r="D3" s="141">
        <v>2023</v>
      </c>
      <c r="E3" s="141">
        <v>2022</v>
      </c>
      <c r="F3" s="142">
        <v>2021</v>
      </c>
      <c r="G3" s="141">
        <v>2020</v>
      </c>
      <c r="H3" s="141">
        <v>2019</v>
      </c>
      <c r="I3" s="143" t="s">
        <v>3</v>
      </c>
      <c r="J3" s="143" t="s">
        <v>54</v>
      </c>
      <c r="K3" s="138" t="s">
        <v>55</v>
      </c>
    </row>
    <row r="4" spans="1:11" ht="67.150000000000006" customHeight="1">
      <c r="A4" s="133" t="s">
        <v>56</v>
      </c>
      <c r="B4" s="133"/>
      <c r="C4" s="144"/>
      <c r="D4" s="144"/>
      <c r="E4" s="144"/>
      <c r="F4" s="144"/>
      <c r="G4" s="144"/>
      <c r="H4" s="144"/>
      <c r="I4" s="144"/>
      <c r="J4" s="144"/>
      <c r="K4" s="134" t="s">
        <v>57</v>
      </c>
    </row>
    <row r="5" spans="1:11" ht="20.65" customHeight="1">
      <c r="A5" s="6" t="s">
        <v>7</v>
      </c>
      <c r="B5" s="6" t="s">
        <v>8</v>
      </c>
      <c r="C5" s="145">
        <v>1678787.57</v>
      </c>
      <c r="D5" s="145">
        <v>1778912.84</v>
      </c>
      <c r="E5" s="145">
        <v>1692358.91</v>
      </c>
      <c r="F5" s="145">
        <v>1691574.72</v>
      </c>
      <c r="G5" s="145">
        <v>1596439.17</v>
      </c>
      <c r="H5" s="145">
        <v>1674542.69</v>
      </c>
      <c r="I5" s="56" t="s">
        <v>58</v>
      </c>
      <c r="J5" s="56" t="s">
        <v>59</v>
      </c>
      <c r="K5" s="139"/>
    </row>
    <row r="6" spans="1:11" ht="20.65" customHeight="1">
      <c r="A6" s="6" t="s">
        <v>9</v>
      </c>
      <c r="B6" s="6" t="s">
        <v>8</v>
      </c>
      <c r="C6" s="145">
        <v>233253.97</v>
      </c>
      <c r="D6" s="145">
        <v>233049.52</v>
      </c>
      <c r="E6" s="145">
        <v>323179.55</v>
      </c>
      <c r="F6" s="145">
        <v>353698.03</v>
      </c>
      <c r="G6" s="145">
        <v>330987.67</v>
      </c>
      <c r="H6" s="145">
        <v>425841.66</v>
      </c>
      <c r="I6" s="56" t="s">
        <v>35</v>
      </c>
      <c r="J6" s="56" t="s">
        <v>60</v>
      </c>
      <c r="K6" s="139" t="s">
        <v>61</v>
      </c>
    </row>
    <row r="7" spans="1:11" ht="20.65" customHeight="1">
      <c r="A7" s="6" t="s">
        <v>10</v>
      </c>
      <c r="B7" s="6" t="s">
        <v>8</v>
      </c>
      <c r="C7" s="145">
        <v>1912041.53</v>
      </c>
      <c r="D7" s="145">
        <v>2011962.36</v>
      </c>
      <c r="E7" s="145">
        <v>2015538.46</v>
      </c>
      <c r="F7" s="145">
        <v>2045272.75</v>
      </c>
      <c r="G7" s="145">
        <v>1927426.84</v>
      </c>
      <c r="H7" s="145">
        <v>2100384.35</v>
      </c>
      <c r="I7" s="56" t="s">
        <v>35</v>
      </c>
      <c r="J7" s="56" t="s">
        <v>62</v>
      </c>
      <c r="K7" s="139"/>
    </row>
    <row r="8" spans="1:11" ht="20.65" customHeight="1">
      <c r="A8" s="6" t="s">
        <v>11</v>
      </c>
      <c r="B8" s="6" t="s">
        <v>63</v>
      </c>
      <c r="C8" s="146">
        <v>4.1000000000000002E-2</v>
      </c>
      <c r="D8" s="6">
        <v>4.4600000000000001E-2</v>
      </c>
      <c r="E8" s="6">
        <v>4.8399999999999999E-2</v>
      </c>
      <c r="F8" s="6">
        <v>4.9700000000000001E-2</v>
      </c>
      <c r="G8" s="146">
        <v>5.3999999999999999E-2</v>
      </c>
      <c r="H8" s="146">
        <v>5.7000000000000002E-2</v>
      </c>
      <c r="I8" s="56" t="s">
        <v>35</v>
      </c>
      <c r="J8" s="56" t="s">
        <v>64</v>
      </c>
      <c r="K8" s="139"/>
    </row>
    <row r="9" spans="1:11" ht="20.65" customHeight="1">
      <c r="A9" s="133" t="s">
        <v>65</v>
      </c>
      <c r="B9" s="133"/>
      <c r="C9" s="133"/>
      <c r="D9" s="133"/>
      <c r="E9" s="133"/>
      <c r="F9" s="133"/>
      <c r="G9" s="133"/>
      <c r="H9" s="133"/>
      <c r="I9" s="133"/>
      <c r="J9" s="133"/>
      <c r="K9" s="134" t="s">
        <v>66</v>
      </c>
    </row>
    <row r="10" spans="1:11" ht="20.65" customHeight="1">
      <c r="A10" s="6" t="s">
        <v>13</v>
      </c>
      <c r="B10" s="6" t="s">
        <v>8</v>
      </c>
      <c r="C10" s="145">
        <v>1408005.309958</v>
      </c>
      <c r="D10" s="145">
        <v>1504187.92478</v>
      </c>
      <c r="E10" s="145">
        <v>1486812.54091</v>
      </c>
      <c r="F10" s="145">
        <v>1493165.5064000001</v>
      </c>
      <c r="G10" s="145">
        <v>1510661.7919999999</v>
      </c>
      <c r="H10" s="145">
        <v>1674169.513</v>
      </c>
      <c r="I10" s="147" t="s">
        <v>58</v>
      </c>
      <c r="J10" s="147" t="s">
        <v>59</v>
      </c>
      <c r="K10" s="139"/>
    </row>
    <row r="11" spans="1:11" ht="20.65" customHeight="1">
      <c r="A11" s="6" t="s">
        <v>9</v>
      </c>
      <c r="B11" s="6" t="s">
        <v>8</v>
      </c>
      <c r="C11" s="145">
        <v>190557.71489999999</v>
      </c>
      <c r="D11" s="145">
        <v>183129.81826</v>
      </c>
      <c r="E11" s="145">
        <v>246135.00902999999</v>
      </c>
      <c r="F11" s="145">
        <v>271579.07167999999</v>
      </c>
      <c r="G11" s="145">
        <v>313113.08500000002</v>
      </c>
      <c r="H11" s="145">
        <v>439315.7</v>
      </c>
      <c r="I11" s="147" t="s">
        <v>35</v>
      </c>
      <c r="J11" s="147" t="s">
        <v>60</v>
      </c>
      <c r="K11" s="139" t="s">
        <v>61</v>
      </c>
    </row>
    <row r="12" spans="1:11" ht="20.65" customHeight="1">
      <c r="A12" s="6" t="s">
        <v>10</v>
      </c>
      <c r="B12" s="6" t="s">
        <v>8</v>
      </c>
      <c r="C12" s="145">
        <v>1598563.024858</v>
      </c>
      <c r="D12" s="145">
        <v>1687317.7430400001</v>
      </c>
      <c r="E12" s="145">
        <v>1732947.5499400001</v>
      </c>
      <c r="F12" s="145">
        <v>1764744.5780800001</v>
      </c>
      <c r="G12" s="145">
        <v>1823774.8769999999</v>
      </c>
      <c r="H12" s="145">
        <v>2113485.213</v>
      </c>
      <c r="I12" s="147" t="s">
        <v>35</v>
      </c>
      <c r="J12" s="147" t="s">
        <v>62</v>
      </c>
      <c r="K12" s="139"/>
    </row>
    <row r="13" spans="1:11" ht="20.65" customHeight="1">
      <c r="A13" s="6" t="s">
        <v>11</v>
      </c>
      <c r="B13" s="6" t="s">
        <v>67</v>
      </c>
      <c r="C13" s="148">
        <v>3.6040352956512374E-2</v>
      </c>
      <c r="D13" s="148">
        <v>3.9889961948432674E-2</v>
      </c>
      <c r="E13" s="148">
        <v>4.4657511126281912E-2</v>
      </c>
      <c r="F13" s="148">
        <v>4.5306580241427009E-2</v>
      </c>
      <c r="G13" s="148">
        <v>5.1886368895617672E-2</v>
      </c>
      <c r="H13" s="148">
        <v>5.8143137570063348E-2</v>
      </c>
      <c r="I13" s="147" t="s">
        <v>35</v>
      </c>
      <c r="J13" s="147" t="s">
        <v>64</v>
      </c>
      <c r="K13" s="139"/>
    </row>
    <row r="14" spans="1:11" ht="20.65" customHeight="1">
      <c r="A14" s="5" t="s">
        <v>16</v>
      </c>
      <c r="B14" s="6" t="s">
        <v>17</v>
      </c>
      <c r="C14" s="111">
        <v>1</v>
      </c>
      <c r="D14" s="111">
        <v>1</v>
      </c>
      <c r="E14" s="111">
        <v>0.99999284931942478</v>
      </c>
      <c r="F14" s="111">
        <v>1</v>
      </c>
      <c r="G14" s="111">
        <v>0.99990000000000001</v>
      </c>
      <c r="H14" s="111">
        <v>1</v>
      </c>
      <c r="I14" s="147" t="s">
        <v>58</v>
      </c>
      <c r="J14" s="147" t="s">
        <v>35</v>
      </c>
      <c r="K14" s="139"/>
    </row>
    <row r="15" spans="1:11" ht="20.65" customHeight="1">
      <c r="A15" s="5" t="s">
        <v>18</v>
      </c>
      <c r="B15" s="6" t="s">
        <v>17</v>
      </c>
      <c r="C15" s="111">
        <v>0.99929999999999997</v>
      </c>
      <c r="D15" s="111">
        <v>0.99950000000000006</v>
      </c>
      <c r="E15" s="111">
        <v>0.96189999999999998</v>
      </c>
      <c r="F15" s="111">
        <v>0.95250000000000001</v>
      </c>
      <c r="G15" s="111">
        <v>0.87170000000000003</v>
      </c>
      <c r="H15" s="111">
        <v>1</v>
      </c>
      <c r="I15" s="147" t="s">
        <v>35</v>
      </c>
      <c r="J15" s="147" t="s">
        <v>35</v>
      </c>
      <c r="K15" s="139"/>
    </row>
    <row r="16" spans="1:11" ht="20.65" customHeight="1">
      <c r="A16" s="6" t="s">
        <v>19</v>
      </c>
      <c r="B16" s="6" t="s">
        <v>20</v>
      </c>
      <c r="C16" s="145">
        <v>1324992.3677060001</v>
      </c>
      <c r="D16" s="145">
        <v>1420866.8426999999</v>
      </c>
      <c r="E16" s="145">
        <v>1387453.3506</v>
      </c>
      <c r="F16" s="145">
        <v>1387698.7036900001</v>
      </c>
      <c r="G16" s="145">
        <v>1410215.2109999999</v>
      </c>
      <c r="H16" s="145">
        <v>1566259.1629999999</v>
      </c>
      <c r="I16" s="147" t="s">
        <v>58</v>
      </c>
      <c r="J16" s="147" t="s">
        <v>68</v>
      </c>
      <c r="K16" s="139"/>
    </row>
    <row r="17" spans="1:11" ht="20.65" customHeight="1">
      <c r="A17" s="6" t="s">
        <v>21</v>
      </c>
      <c r="B17" s="6" t="s">
        <v>20</v>
      </c>
      <c r="C17" s="145">
        <v>2295.4993239999999</v>
      </c>
      <c r="D17" s="145">
        <v>2225.34274</v>
      </c>
      <c r="E17" s="145">
        <v>2979.1964499999999</v>
      </c>
      <c r="F17" s="145">
        <v>3395.6568499999998</v>
      </c>
      <c r="G17" s="145">
        <v>3174.7539999999999</v>
      </c>
      <c r="H17" s="145">
        <v>3279.681</v>
      </c>
      <c r="I17" s="147" t="s">
        <v>58</v>
      </c>
      <c r="J17" s="147" t="s">
        <v>68</v>
      </c>
      <c r="K17" s="139"/>
    </row>
    <row r="18" spans="1:11" ht="20.65" customHeight="1">
      <c r="A18" s="6" t="s">
        <v>22</v>
      </c>
      <c r="B18" s="6" t="s">
        <v>8</v>
      </c>
      <c r="C18" s="145">
        <v>64273.981071999995</v>
      </c>
      <c r="D18" s="145">
        <v>62309.596720000001</v>
      </c>
      <c r="E18" s="145">
        <v>74479.911250000005</v>
      </c>
      <c r="F18" s="145">
        <v>84891.421249999999</v>
      </c>
      <c r="G18" s="145">
        <v>79368.849999999991</v>
      </c>
      <c r="H18" s="145">
        <v>81992.024999999994</v>
      </c>
      <c r="I18" s="147" t="s">
        <v>58</v>
      </c>
      <c r="J18" s="147" t="s">
        <v>68</v>
      </c>
      <c r="K18" s="139"/>
    </row>
    <row r="19" spans="1:11" ht="20.65" customHeight="1">
      <c r="A19" s="6" t="s">
        <v>69</v>
      </c>
      <c r="B19" s="6" t="s">
        <v>17</v>
      </c>
      <c r="C19" s="149">
        <v>4.5648962129210477E-2</v>
      </c>
      <c r="D19" s="149">
        <v>4.1424077200402538E-2</v>
      </c>
      <c r="E19" s="149">
        <v>5.0093679734779989E-2</v>
      </c>
      <c r="F19" s="149">
        <v>5.685332328274309E-2</v>
      </c>
      <c r="G19" s="149">
        <v>5.2539125845581722E-2</v>
      </c>
      <c r="H19" s="149">
        <v>4.8974745008392703E-2</v>
      </c>
      <c r="I19" s="147" t="s">
        <v>58</v>
      </c>
      <c r="J19" s="147" t="s">
        <v>68</v>
      </c>
      <c r="K19" s="139" t="s">
        <v>70</v>
      </c>
    </row>
    <row r="20" spans="1:11" ht="20.65" customHeight="1">
      <c r="A20" s="6" t="s">
        <v>24</v>
      </c>
      <c r="B20" s="6" t="s">
        <v>20</v>
      </c>
      <c r="C20" s="145">
        <v>2230.5561280000002</v>
      </c>
      <c r="D20" s="145">
        <v>2893.9930300000001</v>
      </c>
      <c r="E20" s="145">
        <v>2837.2072600000001</v>
      </c>
      <c r="F20" s="145">
        <v>4058.9010199999998</v>
      </c>
      <c r="G20" s="145">
        <v>4849.7650000000003</v>
      </c>
      <c r="H20" s="145">
        <v>5894.49</v>
      </c>
      <c r="I20" s="147" t="s">
        <v>58</v>
      </c>
      <c r="J20" s="147" t="s">
        <v>71</v>
      </c>
      <c r="K20" s="139" t="s">
        <v>72</v>
      </c>
    </row>
    <row r="21" spans="1:11" ht="20.65" customHeight="1">
      <c r="A21" s="6" t="s">
        <v>25</v>
      </c>
      <c r="B21" s="6" t="s">
        <v>20</v>
      </c>
      <c r="C21" s="145">
        <v>1629.0922</v>
      </c>
      <c r="D21" s="145">
        <v>1296.56151</v>
      </c>
      <c r="E21" s="145">
        <v>1411.0862099999999</v>
      </c>
      <c r="F21" s="145">
        <v>1209.72318</v>
      </c>
      <c r="G21" s="145">
        <v>1116</v>
      </c>
      <c r="H21" s="145">
        <v>3209.982</v>
      </c>
      <c r="I21" s="147" t="s">
        <v>73</v>
      </c>
      <c r="J21" s="147" t="s">
        <v>71</v>
      </c>
      <c r="K21" s="139" t="s">
        <v>74</v>
      </c>
    </row>
    <row r="22" spans="1:11" ht="20.65" customHeight="1">
      <c r="A22" s="6" t="s">
        <v>26</v>
      </c>
      <c r="B22" s="6" t="s">
        <v>20</v>
      </c>
      <c r="C22" s="145">
        <v>1560.9479180000001</v>
      </c>
      <c r="D22" s="145">
        <v>849.10324000000003</v>
      </c>
      <c r="E22" s="145">
        <v>1376.37085</v>
      </c>
      <c r="F22" s="145">
        <v>2416.2583</v>
      </c>
      <c r="G22" s="145">
        <v>1320.4490000000001</v>
      </c>
      <c r="H22" s="145">
        <v>2053.61</v>
      </c>
      <c r="I22" s="147" t="s">
        <v>73</v>
      </c>
      <c r="J22" s="147" t="s">
        <v>71</v>
      </c>
      <c r="K22" s="139" t="s">
        <v>75</v>
      </c>
    </row>
    <row r="23" spans="1:11" ht="20.65" customHeight="1">
      <c r="A23" s="6" t="s">
        <v>27</v>
      </c>
      <c r="B23" s="6" t="s">
        <v>20</v>
      </c>
      <c r="C23" s="145">
        <v>97.213509999999999</v>
      </c>
      <c r="D23" s="145">
        <v>95.005250000000004</v>
      </c>
      <c r="E23" s="145">
        <v>106.97226000000001</v>
      </c>
      <c r="F23" s="145">
        <v>106.28373999999999</v>
      </c>
      <c r="G23" s="145">
        <v>118.298</v>
      </c>
      <c r="H23" s="145">
        <v>138.71799999999999</v>
      </c>
      <c r="I23" s="147" t="s">
        <v>73</v>
      </c>
      <c r="J23" s="147" t="s">
        <v>71</v>
      </c>
      <c r="K23" s="139" t="s">
        <v>72</v>
      </c>
    </row>
    <row r="24" spans="1:11" ht="20.65" customHeight="1">
      <c r="A24" s="6" t="s">
        <v>28</v>
      </c>
      <c r="B24" s="6" t="s">
        <v>20</v>
      </c>
      <c r="C24" s="145">
        <v>50191.445200000002</v>
      </c>
      <c r="D24" s="145">
        <v>51152.869720000002</v>
      </c>
      <c r="E24" s="145">
        <v>74866.578020000015</v>
      </c>
      <c r="F24" s="145">
        <v>76164</v>
      </c>
      <c r="G24" s="145">
        <v>72704</v>
      </c>
      <c r="H24" s="145">
        <v>56007</v>
      </c>
      <c r="I24" s="147" t="s">
        <v>35</v>
      </c>
      <c r="J24" s="147" t="s">
        <v>35</v>
      </c>
      <c r="K24" s="139"/>
    </row>
    <row r="25" spans="1:11" ht="20.65" customHeight="1">
      <c r="A25" s="6" t="s">
        <v>76</v>
      </c>
      <c r="B25" s="6" t="s">
        <v>77</v>
      </c>
      <c r="C25" s="149">
        <v>0.106</v>
      </c>
      <c r="D25" s="149">
        <v>0.104</v>
      </c>
      <c r="E25" s="149">
        <v>0</v>
      </c>
      <c r="F25" s="149">
        <v>0</v>
      </c>
      <c r="G25" s="149">
        <v>0</v>
      </c>
      <c r="H25" s="149">
        <v>0</v>
      </c>
      <c r="I25" s="147" t="s">
        <v>35</v>
      </c>
      <c r="J25" s="147" t="s">
        <v>35</v>
      </c>
      <c r="K25" s="139" t="s">
        <v>78</v>
      </c>
    </row>
    <row r="26" spans="1:11" ht="20.65" customHeight="1">
      <c r="A26" s="6" t="s">
        <v>30</v>
      </c>
      <c r="B26" s="6" t="s">
        <v>8</v>
      </c>
      <c r="C26" s="145">
        <v>126081</v>
      </c>
      <c r="D26" s="145">
        <v>189458</v>
      </c>
      <c r="E26" s="145">
        <v>157879</v>
      </c>
      <c r="F26" s="145">
        <v>121981</v>
      </c>
      <c r="G26" s="145">
        <v>45162</v>
      </c>
      <c r="H26" s="145">
        <v>40822</v>
      </c>
      <c r="I26" s="147" t="s">
        <v>79</v>
      </c>
      <c r="J26" s="147" t="s">
        <v>35</v>
      </c>
      <c r="K26" s="139" t="s">
        <v>80</v>
      </c>
    </row>
    <row r="27" spans="1:11" ht="20.65" customHeight="1">
      <c r="A27" s="6"/>
      <c r="B27" s="6"/>
      <c r="C27" s="6"/>
      <c r="D27" s="6"/>
      <c r="E27" s="6"/>
      <c r="F27" s="6"/>
      <c r="G27" s="6"/>
      <c r="H27" s="6"/>
      <c r="I27" s="56"/>
      <c r="J27" s="56"/>
      <c r="K27" s="139"/>
    </row>
    <row r="28" spans="1:11" ht="20.65" customHeight="1">
      <c r="A28" s="137" t="s">
        <v>81</v>
      </c>
      <c r="B28" s="137" t="s">
        <v>2</v>
      </c>
      <c r="C28" s="141">
        <v>2024</v>
      </c>
      <c r="D28" s="141">
        <v>2023</v>
      </c>
      <c r="E28" s="141">
        <v>2022</v>
      </c>
      <c r="F28" s="142">
        <v>2021</v>
      </c>
      <c r="G28" s="141">
        <v>2020</v>
      </c>
      <c r="H28" s="6"/>
      <c r="I28" s="143" t="s">
        <v>3</v>
      </c>
      <c r="J28" s="143" t="s">
        <v>54</v>
      </c>
      <c r="K28" s="138" t="s">
        <v>55</v>
      </c>
    </row>
    <row r="29" spans="1:11" ht="20.65" customHeight="1">
      <c r="A29" s="6" t="s">
        <v>82</v>
      </c>
      <c r="B29" s="6" t="s">
        <v>34</v>
      </c>
      <c r="C29" s="150">
        <v>0</v>
      </c>
      <c r="D29" s="150">
        <v>0</v>
      </c>
      <c r="E29" s="150">
        <v>0</v>
      </c>
      <c r="F29" s="150">
        <v>0</v>
      </c>
      <c r="G29" s="150">
        <v>0</v>
      </c>
      <c r="H29" s="6"/>
      <c r="I29" s="56" t="s">
        <v>35</v>
      </c>
      <c r="J29" s="56" t="s">
        <v>83</v>
      </c>
      <c r="K29" s="139" t="s">
        <v>84</v>
      </c>
    </row>
    <row r="30" spans="1:11" ht="67.900000000000006" customHeight="1">
      <c r="A30" s="6" t="s">
        <v>85</v>
      </c>
      <c r="B30" s="6" t="s">
        <v>34</v>
      </c>
      <c r="C30" s="150">
        <v>7</v>
      </c>
      <c r="D30" s="150">
        <v>1</v>
      </c>
      <c r="E30" s="150">
        <v>2</v>
      </c>
      <c r="F30" s="150">
        <v>5</v>
      </c>
      <c r="G30" s="150">
        <v>3</v>
      </c>
      <c r="H30" s="6"/>
      <c r="I30" s="56" t="s">
        <v>86</v>
      </c>
      <c r="J30" s="56" t="s">
        <v>87</v>
      </c>
      <c r="K30" s="140" t="s">
        <v>88</v>
      </c>
    </row>
    <row r="31" spans="1:11" ht="20.65" customHeight="1">
      <c r="A31" s="6" t="s">
        <v>89</v>
      </c>
      <c r="B31" s="6" t="s">
        <v>90</v>
      </c>
      <c r="C31" s="150">
        <v>28.303999999999998</v>
      </c>
      <c r="D31" s="150">
        <v>553.50334776</v>
      </c>
      <c r="E31" s="150">
        <v>40.880000000000003</v>
      </c>
      <c r="F31" s="150">
        <v>71.45</v>
      </c>
      <c r="G31" s="150">
        <v>31.449053849999999</v>
      </c>
      <c r="H31" s="6"/>
      <c r="I31" s="56" t="s">
        <v>86</v>
      </c>
      <c r="J31" s="56" t="s">
        <v>87</v>
      </c>
      <c r="K31" s="140"/>
    </row>
    <row r="32" spans="1:11" ht="20.65" customHeight="1">
      <c r="A32" s="6" t="s">
        <v>91</v>
      </c>
      <c r="B32" s="6" t="s">
        <v>90</v>
      </c>
      <c r="C32" s="150">
        <v>28.303999999999998</v>
      </c>
      <c r="D32" s="150">
        <v>553.50334776</v>
      </c>
      <c r="E32" s="150">
        <v>39.625807850999998</v>
      </c>
      <c r="F32" s="150">
        <v>71.45</v>
      </c>
      <c r="G32" s="150">
        <v>28.304148470000001</v>
      </c>
      <c r="H32" s="6"/>
      <c r="I32" s="56" t="s">
        <v>86</v>
      </c>
      <c r="J32" s="56" t="s">
        <v>87</v>
      </c>
      <c r="K32" s="140" t="s">
        <v>92</v>
      </c>
    </row>
    <row r="33" spans="1:11" ht="62.65" customHeight="1">
      <c r="A33" s="6" t="s">
        <v>93</v>
      </c>
      <c r="B33" s="6" t="s">
        <v>90</v>
      </c>
      <c r="C33" s="150">
        <v>0</v>
      </c>
      <c r="D33" s="150">
        <v>0</v>
      </c>
      <c r="E33" s="150">
        <v>0</v>
      </c>
      <c r="F33" s="150">
        <v>0</v>
      </c>
      <c r="G33" s="150">
        <v>6.2898107699999999</v>
      </c>
      <c r="H33" s="6"/>
      <c r="I33" s="56" t="s">
        <v>86</v>
      </c>
      <c r="J33" s="56" t="s">
        <v>87</v>
      </c>
      <c r="K33" s="140" t="s">
        <v>94</v>
      </c>
    </row>
    <row r="34" spans="1:11" ht="20.65" customHeight="1">
      <c r="A34" s="6"/>
      <c r="B34" s="6"/>
      <c r="C34" s="6"/>
      <c r="D34" s="6"/>
      <c r="E34" s="6"/>
      <c r="F34" s="6"/>
      <c r="G34" s="6"/>
      <c r="H34" s="6"/>
      <c r="I34" s="56"/>
      <c r="J34" s="56"/>
      <c r="K34" s="60"/>
    </row>
    <row r="35" spans="1:11" ht="20.65" customHeight="1">
      <c r="A35" s="137" t="s">
        <v>95</v>
      </c>
      <c r="B35" s="137" t="s">
        <v>2</v>
      </c>
      <c r="C35" s="141">
        <v>2024</v>
      </c>
      <c r="D35" s="141">
        <v>2023</v>
      </c>
      <c r="E35" s="141">
        <v>2022</v>
      </c>
      <c r="F35" s="142">
        <v>2021</v>
      </c>
      <c r="G35" s="141">
        <v>2020</v>
      </c>
      <c r="H35" s="6"/>
      <c r="I35" s="143" t="s">
        <v>3</v>
      </c>
      <c r="J35" s="143" t="s">
        <v>54</v>
      </c>
      <c r="K35" s="138" t="s">
        <v>55</v>
      </c>
    </row>
    <row r="36" spans="1:11" ht="31.9" customHeight="1">
      <c r="A36" s="6" t="s">
        <v>96</v>
      </c>
      <c r="B36" s="6" t="s">
        <v>34</v>
      </c>
      <c r="C36" s="6">
        <v>1</v>
      </c>
      <c r="D36" s="6">
        <v>1</v>
      </c>
      <c r="E36" s="6">
        <v>1</v>
      </c>
      <c r="F36" s="6">
        <v>1</v>
      </c>
      <c r="G36" s="6">
        <v>1</v>
      </c>
      <c r="H36" s="6"/>
      <c r="I36" s="56" t="s">
        <v>97</v>
      </c>
      <c r="J36" s="56" t="s">
        <v>35</v>
      </c>
      <c r="K36" s="140" t="s">
        <v>98</v>
      </c>
    </row>
    <row r="37" spans="1:11" ht="31.9" customHeight="1">
      <c r="A37" s="6" t="s">
        <v>99</v>
      </c>
      <c r="B37" s="6" t="s">
        <v>34</v>
      </c>
      <c r="C37" s="6">
        <v>0</v>
      </c>
      <c r="D37" s="6">
        <v>0</v>
      </c>
      <c r="E37" s="6">
        <v>0</v>
      </c>
      <c r="F37" s="6">
        <v>1</v>
      </c>
      <c r="G37" s="6">
        <v>2</v>
      </c>
      <c r="H37" s="6"/>
      <c r="I37" s="56" t="s">
        <v>97</v>
      </c>
      <c r="J37" s="56" t="s">
        <v>35</v>
      </c>
      <c r="K37" s="140" t="s">
        <v>100</v>
      </c>
    </row>
    <row r="38" spans="1:11" ht="22.15" customHeight="1">
      <c r="A38" s="6" t="s">
        <v>101</v>
      </c>
      <c r="B38" s="6" t="s">
        <v>17</v>
      </c>
      <c r="C38" s="151">
        <v>0.19550342130987292</v>
      </c>
      <c r="D38" s="6">
        <v>0.18</v>
      </c>
      <c r="E38" s="6">
        <v>0.17</v>
      </c>
      <c r="F38" s="6">
        <v>0.34</v>
      </c>
      <c r="G38" s="6">
        <v>0.57999999999999996</v>
      </c>
      <c r="H38" s="6"/>
      <c r="I38" s="56" t="s">
        <v>97</v>
      </c>
      <c r="J38" s="56" t="s">
        <v>35</v>
      </c>
      <c r="K38" s="140" t="s">
        <v>102</v>
      </c>
    </row>
    <row r="39" spans="1:11" ht="20.65" customHeight="1">
      <c r="A39" s="6" t="s">
        <v>103</v>
      </c>
      <c r="B39" s="6" t="s">
        <v>17</v>
      </c>
      <c r="C39" s="111">
        <v>0.19</v>
      </c>
      <c r="D39" s="111">
        <v>0.104</v>
      </c>
      <c r="E39" s="111">
        <v>2.3E-2</v>
      </c>
      <c r="F39" s="111">
        <v>0.157</v>
      </c>
      <c r="G39" s="111">
        <v>0.13500000000000001</v>
      </c>
      <c r="H39" s="6"/>
      <c r="I39" s="56" t="s">
        <v>104</v>
      </c>
      <c r="J39" s="56" t="s">
        <v>35</v>
      </c>
      <c r="K39" s="60"/>
    </row>
    <row r="40" spans="1:11" ht="20.65" customHeight="1">
      <c r="A40" s="6" t="s">
        <v>105</v>
      </c>
      <c r="B40" s="6" t="s">
        <v>17</v>
      </c>
      <c r="C40" s="111">
        <v>0.11</v>
      </c>
      <c r="D40" s="111">
        <v>0.318</v>
      </c>
      <c r="E40" s="111">
        <v>0.27400000000000002</v>
      </c>
      <c r="F40" s="111">
        <v>0.50600000000000001</v>
      </c>
      <c r="G40" s="111">
        <v>0.36799999999999999</v>
      </c>
      <c r="H40" s="6"/>
      <c r="I40" s="56" t="s">
        <v>104</v>
      </c>
      <c r="J40" s="56" t="s">
        <v>35</v>
      </c>
      <c r="K40" s="60"/>
    </row>
    <row r="41" spans="1:11" ht="20.65" customHeight="1">
      <c r="A41" s="6"/>
      <c r="B41" s="6"/>
      <c r="C41" s="6"/>
      <c r="D41" s="6"/>
      <c r="E41" s="6"/>
      <c r="F41" s="6"/>
      <c r="G41" s="6"/>
      <c r="H41" s="6"/>
      <c r="I41" s="56"/>
      <c r="J41" s="56"/>
      <c r="K41" s="60"/>
    </row>
    <row r="42" spans="1:11" ht="20.65" customHeight="1">
      <c r="A42" s="137" t="s">
        <v>38</v>
      </c>
      <c r="B42" s="137" t="s">
        <v>2</v>
      </c>
      <c r="C42" s="141">
        <v>2024</v>
      </c>
      <c r="D42" s="141">
        <v>2023</v>
      </c>
      <c r="E42" s="141">
        <v>2022</v>
      </c>
      <c r="F42" s="142">
        <v>2021</v>
      </c>
      <c r="G42" s="141">
        <v>2020</v>
      </c>
      <c r="H42" s="6"/>
      <c r="I42" s="143" t="s">
        <v>3</v>
      </c>
      <c r="J42" s="143" t="s">
        <v>54</v>
      </c>
      <c r="K42" s="138" t="s">
        <v>55</v>
      </c>
    </row>
    <row r="43" spans="1:11" ht="35.65" customHeight="1">
      <c r="A43" s="6" t="s">
        <v>106</v>
      </c>
      <c r="B43" s="6" t="s">
        <v>17</v>
      </c>
      <c r="C43" s="111">
        <v>0</v>
      </c>
      <c r="D43" s="111">
        <v>0</v>
      </c>
      <c r="E43" s="111">
        <v>0</v>
      </c>
      <c r="F43" s="111">
        <v>0</v>
      </c>
      <c r="G43" s="111">
        <v>0</v>
      </c>
      <c r="H43" s="6"/>
      <c r="I43" s="56" t="s">
        <v>107</v>
      </c>
      <c r="J43" s="56" t="s">
        <v>108</v>
      </c>
      <c r="K43" s="140" t="s">
        <v>109</v>
      </c>
    </row>
    <row r="44" spans="1:11" ht="20.65" customHeight="1">
      <c r="A44" s="60" t="s">
        <v>110</v>
      </c>
      <c r="B44" s="60" t="s">
        <v>111</v>
      </c>
      <c r="C44" s="152">
        <v>199152.23</v>
      </c>
      <c r="D44" s="152">
        <v>281342</v>
      </c>
      <c r="E44" s="152">
        <v>470266.56</v>
      </c>
      <c r="F44" s="152">
        <v>640813.19999999995</v>
      </c>
      <c r="G44" s="152">
        <v>499255.61999999994</v>
      </c>
      <c r="H44" s="6"/>
      <c r="I44" s="56" t="s">
        <v>107</v>
      </c>
      <c r="J44" s="56" t="s">
        <v>112</v>
      </c>
      <c r="K44" s="140" t="s">
        <v>113</v>
      </c>
    </row>
    <row r="45" spans="1:11" ht="20.65" customHeight="1">
      <c r="A45" s="60" t="s">
        <v>114</v>
      </c>
      <c r="B45" s="60" t="s">
        <v>111</v>
      </c>
      <c r="C45" s="152">
        <v>425005.13660863001</v>
      </c>
      <c r="D45" s="152">
        <v>413458</v>
      </c>
      <c r="E45" s="152">
        <v>614412.20000000065</v>
      </c>
      <c r="F45" s="152">
        <v>915582.31517279975</v>
      </c>
      <c r="G45" s="152">
        <v>895598.20624054456</v>
      </c>
      <c r="H45" s="6"/>
      <c r="I45" s="56" t="s">
        <v>107</v>
      </c>
      <c r="J45" s="56" t="s">
        <v>112</v>
      </c>
      <c r="K45" s="140" t="s">
        <v>115</v>
      </c>
    </row>
    <row r="46" spans="1:11" ht="20.65" customHeight="1">
      <c r="A46" s="60" t="s">
        <v>116</v>
      </c>
      <c r="B46" s="60" t="s">
        <v>111</v>
      </c>
      <c r="C46" s="152">
        <v>162410.07999999999</v>
      </c>
      <c r="D46" s="152">
        <v>164920.4</v>
      </c>
      <c r="E46" s="152">
        <v>140680.1</v>
      </c>
      <c r="F46" s="152">
        <v>140129.9</v>
      </c>
      <c r="G46" s="152">
        <v>128869.50000000001</v>
      </c>
      <c r="H46" s="6"/>
      <c r="I46" s="56" t="s">
        <v>107</v>
      </c>
      <c r="J46" s="56" t="s">
        <v>112</v>
      </c>
      <c r="K46" s="140" t="s">
        <v>117</v>
      </c>
    </row>
    <row r="47" spans="1:11" ht="20.65" customHeight="1">
      <c r="A47" s="6" t="s">
        <v>118</v>
      </c>
      <c r="B47" s="6" t="s">
        <v>111</v>
      </c>
      <c r="C47" s="145">
        <v>786567.44660863001</v>
      </c>
      <c r="D47" s="145">
        <v>859720.39660862961</v>
      </c>
      <c r="E47" s="145">
        <v>1225358.8600000013</v>
      </c>
      <c r="F47" s="145">
        <v>1696525.4151727997</v>
      </c>
      <c r="G47" s="145">
        <v>1523723.3262405444</v>
      </c>
      <c r="H47" s="6"/>
      <c r="I47" s="56" t="s">
        <v>107</v>
      </c>
      <c r="J47" s="56" t="s">
        <v>112</v>
      </c>
      <c r="K47" s="140"/>
    </row>
    <row r="48" spans="1:11" ht="20.65" customHeight="1">
      <c r="A48" s="60" t="s">
        <v>119</v>
      </c>
      <c r="B48" s="60" t="s">
        <v>111</v>
      </c>
      <c r="C48" s="152">
        <v>594455.44660863001</v>
      </c>
      <c r="D48" s="152">
        <v>581412.39660862961</v>
      </c>
      <c r="E48" s="152">
        <v>606740.73000000115</v>
      </c>
      <c r="F48" s="152">
        <v>650812.19999999972</v>
      </c>
      <c r="G48" s="152">
        <v>712907.50999999954</v>
      </c>
      <c r="H48" s="6"/>
      <c r="I48" s="56" t="s">
        <v>107</v>
      </c>
      <c r="J48" s="56" t="s">
        <v>112</v>
      </c>
      <c r="K48" s="140" t="s">
        <v>120</v>
      </c>
    </row>
    <row r="49" spans="1:11" ht="37.5" customHeight="1">
      <c r="A49" s="139" t="s">
        <v>121</v>
      </c>
      <c r="B49" s="60" t="s">
        <v>111</v>
      </c>
      <c r="C49" s="152">
        <v>192112</v>
      </c>
      <c r="D49" s="152">
        <v>278308</v>
      </c>
      <c r="E49" s="152">
        <v>618618.13000000012</v>
      </c>
      <c r="F49" s="152">
        <v>1045713.2151728</v>
      </c>
      <c r="G49" s="152">
        <v>810815.8162405449</v>
      </c>
      <c r="H49" s="6"/>
      <c r="I49" s="56" t="s">
        <v>107</v>
      </c>
      <c r="J49" s="56" t="s">
        <v>112</v>
      </c>
      <c r="K49" s="140" t="s">
        <v>122</v>
      </c>
    </row>
    <row r="50" spans="1:11" ht="37.5" customHeight="1">
      <c r="A50" s="139" t="s">
        <v>123</v>
      </c>
      <c r="B50" s="6" t="s">
        <v>111</v>
      </c>
      <c r="C50" s="145">
        <v>774743.04000000015</v>
      </c>
      <c r="D50" s="145">
        <v>843437.51999999979</v>
      </c>
      <c r="E50" s="145">
        <v>1077538.8700000008</v>
      </c>
      <c r="F50" s="145">
        <v>1647301.9661727997</v>
      </c>
      <c r="G50" s="145">
        <v>1517180.0062405446</v>
      </c>
      <c r="H50" s="6"/>
      <c r="I50" s="56" t="s">
        <v>107</v>
      </c>
      <c r="J50" s="56" t="s">
        <v>124</v>
      </c>
      <c r="K50" s="140" t="s">
        <v>125</v>
      </c>
    </row>
    <row r="51" spans="1:11" ht="37.5" customHeight="1">
      <c r="A51" s="6" t="s">
        <v>126</v>
      </c>
      <c r="B51" s="6" t="s">
        <v>111</v>
      </c>
      <c r="C51" s="145">
        <v>11824.406608629826</v>
      </c>
      <c r="D51" s="145">
        <v>16282.876608629826</v>
      </c>
      <c r="E51" s="145">
        <v>147819.99</v>
      </c>
      <c r="F51" s="145">
        <v>49223.449000000001</v>
      </c>
      <c r="G51" s="145">
        <v>6543.32</v>
      </c>
      <c r="H51" s="6"/>
      <c r="I51" s="56" t="s">
        <v>127</v>
      </c>
      <c r="J51" s="56" t="s">
        <v>128</v>
      </c>
      <c r="K51" s="140" t="s">
        <v>129</v>
      </c>
    </row>
    <row r="52" spans="1:11" ht="37.5" customHeight="1">
      <c r="A52" s="6" t="s">
        <v>130</v>
      </c>
      <c r="B52" s="6" t="s">
        <v>17</v>
      </c>
      <c r="C52" s="111">
        <v>0.85</v>
      </c>
      <c r="D52" s="111">
        <v>0.81777261525406475</v>
      </c>
      <c r="E52" s="111">
        <v>0.75851115313743589</v>
      </c>
      <c r="F52" s="111">
        <v>0.64538157303663357</v>
      </c>
      <c r="G52" s="111">
        <v>0.66008491619997989</v>
      </c>
      <c r="H52" s="6"/>
      <c r="I52" s="56" t="s">
        <v>127</v>
      </c>
      <c r="J52" s="56" t="s">
        <v>35</v>
      </c>
      <c r="K52" s="140" t="s">
        <v>131</v>
      </c>
    </row>
    <row r="53" spans="1:11" ht="20.65" customHeight="1">
      <c r="A53" s="6"/>
      <c r="B53" s="6"/>
      <c r="C53" s="6"/>
      <c r="D53" s="6"/>
      <c r="E53" s="6"/>
      <c r="F53" s="6"/>
      <c r="G53" s="6"/>
      <c r="H53" s="6"/>
      <c r="I53" s="56"/>
      <c r="J53" s="56"/>
      <c r="K53" s="60"/>
    </row>
    <row r="54" spans="1:11" ht="20.65" customHeight="1">
      <c r="A54" s="137" t="s">
        <v>39</v>
      </c>
      <c r="B54" s="137" t="s">
        <v>2</v>
      </c>
      <c r="C54" s="141">
        <v>2024</v>
      </c>
      <c r="D54" s="141">
        <v>2023</v>
      </c>
      <c r="E54" s="141">
        <v>2022</v>
      </c>
      <c r="F54" s="142">
        <v>2021</v>
      </c>
      <c r="G54" s="141">
        <v>2020</v>
      </c>
      <c r="H54" s="6"/>
      <c r="I54" s="143" t="s">
        <v>3</v>
      </c>
      <c r="J54" s="143" t="s">
        <v>54</v>
      </c>
      <c r="K54" s="138" t="s">
        <v>55</v>
      </c>
    </row>
    <row r="55" spans="1:11" ht="20.65" customHeight="1">
      <c r="A55" s="6" t="s">
        <v>132</v>
      </c>
      <c r="B55" s="6" t="s">
        <v>20</v>
      </c>
      <c r="C55" s="145">
        <v>22560.558969999984</v>
      </c>
      <c r="D55" s="145">
        <v>74957.438610000259</v>
      </c>
      <c r="E55" s="145">
        <v>28282.978996400063</v>
      </c>
      <c r="F55" s="145">
        <v>20271.595258000045</v>
      </c>
      <c r="G55" s="145">
        <v>17595.102589000016</v>
      </c>
      <c r="H55" s="6"/>
      <c r="I55" s="56" t="s">
        <v>35</v>
      </c>
      <c r="J55" s="56" t="s">
        <v>133</v>
      </c>
      <c r="K55" s="140" t="s">
        <v>134</v>
      </c>
    </row>
    <row r="56" spans="1:11" ht="34.5" customHeight="1">
      <c r="A56" s="6" t="s">
        <v>135</v>
      </c>
      <c r="B56" s="6" t="s">
        <v>20</v>
      </c>
      <c r="C56" s="145">
        <v>170914.0288322237</v>
      </c>
      <c r="D56" s="145">
        <v>187904.19393309241</v>
      </c>
      <c r="E56" s="145">
        <v>206947.88192400025</v>
      </c>
      <c r="F56" s="145">
        <v>163151.06361862595</v>
      </c>
      <c r="G56" s="145">
        <v>154097.78707600007</v>
      </c>
      <c r="H56" s="6"/>
      <c r="I56" s="56" t="s">
        <v>35</v>
      </c>
      <c r="J56" s="56" t="s">
        <v>133</v>
      </c>
      <c r="K56" s="140" t="s">
        <v>136</v>
      </c>
    </row>
    <row r="57" spans="1:11" ht="20.65" customHeight="1">
      <c r="A57" s="6" t="s">
        <v>137</v>
      </c>
      <c r="B57" s="6" t="s">
        <v>20</v>
      </c>
      <c r="C57" s="145">
        <v>193474.58780222299</v>
      </c>
      <c r="D57" s="145">
        <v>262861.63254309265</v>
      </c>
      <c r="E57" s="145">
        <v>235230.8609204003</v>
      </c>
      <c r="F57" s="145">
        <v>183422.658876626</v>
      </c>
      <c r="G57" s="145">
        <v>171692.88966500008</v>
      </c>
      <c r="H57" s="6"/>
      <c r="I57" s="56" t="s">
        <v>35</v>
      </c>
      <c r="J57" s="56" t="s">
        <v>133</v>
      </c>
      <c r="K57" s="140"/>
    </row>
    <row r="58" spans="1:11" ht="42.4" customHeight="1">
      <c r="A58" s="6" t="s">
        <v>138</v>
      </c>
      <c r="B58" s="6" t="s">
        <v>17</v>
      </c>
      <c r="C58" s="111">
        <v>0.72</v>
      </c>
      <c r="D58" s="111">
        <v>0.55787289147554897</v>
      </c>
      <c r="E58" s="111">
        <v>0.54653408231174627</v>
      </c>
      <c r="F58" s="111">
        <v>0.66486811163944115</v>
      </c>
      <c r="G58" s="111">
        <v>0.79587134280968996</v>
      </c>
      <c r="H58" s="6"/>
      <c r="I58" s="56" t="s">
        <v>35</v>
      </c>
      <c r="J58" s="56" t="s">
        <v>133</v>
      </c>
      <c r="K58" s="140" t="s">
        <v>139</v>
      </c>
    </row>
    <row r="59" spans="1:11" ht="31.5" customHeight="1">
      <c r="A59" s="6" t="s">
        <v>140</v>
      </c>
      <c r="B59" s="6" t="s">
        <v>20</v>
      </c>
      <c r="C59" s="145">
        <v>12950.943264799993</v>
      </c>
      <c r="D59" s="145">
        <v>7306.6104725465448</v>
      </c>
      <c r="E59" s="145">
        <v>4528.4735333999997</v>
      </c>
      <c r="F59" s="145">
        <v>5594.1514116666631</v>
      </c>
      <c r="G59" s="145">
        <v>5334.1126460000069</v>
      </c>
      <c r="H59" s="6"/>
      <c r="I59" s="56" t="s">
        <v>35</v>
      </c>
      <c r="J59" s="56" t="s">
        <v>87</v>
      </c>
      <c r="K59" s="140" t="s">
        <v>141</v>
      </c>
    </row>
    <row r="60" spans="1:11" ht="31.5" customHeight="1">
      <c r="A60" s="6" t="s">
        <v>142</v>
      </c>
      <c r="B60" s="6" t="s">
        <v>20</v>
      </c>
      <c r="C60" s="145">
        <v>180523.64453742327</v>
      </c>
      <c r="D60" s="145">
        <v>255555.02207054515</v>
      </c>
      <c r="E60" s="145">
        <v>230702.38738699997</v>
      </c>
      <c r="F60" s="145">
        <v>177828.50746495946</v>
      </c>
      <c r="G60" s="145">
        <v>166358.77701899954</v>
      </c>
      <c r="H60" s="6"/>
      <c r="I60" s="56" t="s">
        <v>35</v>
      </c>
      <c r="J60" s="56" t="s">
        <v>87</v>
      </c>
      <c r="K60" s="140" t="s">
        <v>141</v>
      </c>
    </row>
    <row r="61" spans="1:11" ht="69" customHeight="1">
      <c r="A61" s="6" t="s">
        <v>143</v>
      </c>
      <c r="B61" s="6" t="s">
        <v>20</v>
      </c>
      <c r="C61" s="145">
        <v>1585099.5000000002</v>
      </c>
      <c r="D61" s="145">
        <v>1395485.5999999987</v>
      </c>
      <c r="E61" s="145">
        <v>1801731.5999999999</v>
      </c>
      <c r="F61" s="145">
        <v>2152413.5</v>
      </c>
      <c r="G61" s="145">
        <v>2804063.5999999996</v>
      </c>
      <c r="H61" s="6"/>
      <c r="I61" s="56" t="s">
        <v>35</v>
      </c>
      <c r="J61" s="56" t="s">
        <v>144</v>
      </c>
      <c r="K61" s="140" t="s">
        <v>145</v>
      </c>
    </row>
    <row r="62" spans="1:11" ht="31.5" customHeight="1">
      <c r="A62" s="6" t="s">
        <v>146</v>
      </c>
      <c r="B62" s="6" t="s">
        <v>20</v>
      </c>
      <c r="C62" s="6">
        <v>0</v>
      </c>
      <c r="D62" s="6">
        <v>0</v>
      </c>
      <c r="E62" s="6">
        <v>0</v>
      </c>
      <c r="F62" s="6">
        <v>0</v>
      </c>
      <c r="G62" s="6">
        <v>0</v>
      </c>
      <c r="H62" s="6"/>
      <c r="I62" s="56" t="s">
        <v>35</v>
      </c>
      <c r="J62" s="56" t="s">
        <v>128</v>
      </c>
      <c r="K62" s="140" t="s">
        <v>147</v>
      </c>
    </row>
    <row r="63" spans="1:11" ht="20.65" customHeight="1">
      <c r="A63" s="6"/>
      <c r="B63" s="6"/>
      <c r="C63" s="6"/>
      <c r="D63" s="6"/>
      <c r="E63" s="6"/>
      <c r="F63" s="6"/>
      <c r="G63" s="6"/>
      <c r="H63" s="6"/>
      <c r="I63" s="56"/>
      <c r="J63" s="56"/>
      <c r="K63" s="60"/>
    </row>
    <row r="64" spans="1:11" ht="20.65" customHeight="1">
      <c r="A64" s="137" t="s">
        <v>148</v>
      </c>
      <c r="B64" s="137" t="s">
        <v>2</v>
      </c>
      <c r="C64" s="141">
        <v>2024</v>
      </c>
      <c r="D64" s="141">
        <v>2023</v>
      </c>
      <c r="E64" s="141">
        <v>2022</v>
      </c>
      <c r="F64" s="142">
        <v>2021</v>
      </c>
      <c r="G64" s="141">
        <v>2020</v>
      </c>
      <c r="H64" s="6"/>
      <c r="I64" s="143" t="s">
        <v>3</v>
      </c>
      <c r="J64" s="143" t="s">
        <v>54</v>
      </c>
      <c r="K64" s="138" t="s">
        <v>55</v>
      </c>
    </row>
    <row r="65" spans="1:11" ht="20.65" customHeight="1">
      <c r="A65" s="6" t="s">
        <v>149</v>
      </c>
      <c r="B65" s="6" t="s">
        <v>34</v>
      </c>
      <c r="C65" s="151">
        <v>0</v>
      </c>
      <c r="D65" s="151">
        <v>0</v>
      </c>
      <c r="E65" s="151">
        <v>0</v>
      </c>
      <c r="F65" s="151">
        <v>0</v>
      </c>
      <c r="G65" s="151">
        <v>0</v>
      </c>
      <c r="H65" s="6"/>
      <c r="I65" s="56" t="s">
        <v>150</v>
      </c>
      <c r="J65" s="56" t="s">
        <v>151</v>
      </c>
      <c r="K65" s="140" t="s">
        <v>152</v>
      </c>
    </row>
    <row r="66" spans="1:11" ht="20.65" customHeight="1">
      <c r="A66" s="5" t="s">
        <v>153</v>
      </c>
      <c r="B66" s="6" t="s">
        <v>34</v>
      </c>
      <c r="C66" s="151">
        <v>0</v>
      </c>
      <c r="D66" s="151">
        <v>0</v>
      </c>
      <c r="E66" s="151">
        <v>0.02</v>
      </c>
      <c r="F66" s="151">
        <v>0.04</v>
      </c>
      <c r="G66" s="151">
        <v>0.2</v>
      </c>
      <c r="H66" s="6"/>
      <c r="I66" s="56" t="s">
        <v>150</v>
      </c>
      <c r="J66" s="56" t="s">
        <v>151</v>
      </c>
      <c r="K66" s="140" t="s">
        <v>154</v>
      </c>
    </row>
    <row r="67" spans="1:11" ht="20.65" customHeight="1">
      <c r="A67" s="139" t="s">
        <v>155</v>
      </c>
      <c r="B67" s="6" t="s">
        <v>34</v>
      </c>
      <c r="C67" s="151">
        <v>0</v>
      </c>
      <c r="D67" s="151">
        <v>0</v>
      </c>
      <c r="E67" s="151">
        <v>0</v>
      </c>
      <c r="F67" s="151">
        <v>0</v>
      </c>
      <c r="G67" s="151">
        <v>0.31</v>
      </c>
      <c r="H67" s="6"/>
      <c r="I67" s="56" t="s">
        <v>150</v>
      </c>
      <c r="J67" s="56" t="s">
        <v>151</v>
      </c>
      <c r="K67" s="140" t="s">
        <v>154</v>
      </c>
    </row>
    <row r="68" spans="1:11" ht="20.65" customHeight="1">
      <c r="A68" s="139" t="s">
        <v>156</v>
      </c>
      <c r="B68" s="6" t="s">
        <v>34</v>
      </c>
      <c r="C68" s="151">
        <v>0</v>
      </c>
      <c r="D68" s="151">
        <v>0</v>
      </c>
      <c r="E68" s="151">
        <v>0.02</v>
      </c>
      <c r="F68" s="151">
        <v>0.06</v>
      </c>
      <c r="G68" s="151">
        <v>0</v>
      </c>
      <c r="H68" s="6"/>
      <c r="I68" s="56" t="s">
        <v>150</v>
      </c>
      <c r="J68" s="56" t="s">
        <v>151</v>
      </c>
      <c r="K68" s="140" t="s">
        <v>154</v>
      </c>
    </row>
    <row r="69" spans="1:11" ht="36" customHeight="1">
      <c r="A69" s="5" t="s">
        <v>157</v>
      </c>
      <c r="B69" s="6" t="s">
        <v>34</v>
      </c>
      <c r="C69" s="151">
        <v>0.48</v>
      </c>
      <c r="D69" s="151">
        <v>0.23</v>
      </c>
      <c r="E69" s="151">
        <v>0.62</v>
      </c>
      <c r="F69" s="151">
        <v>0.59</v>
      </c>
      <c r="G69" s="151">
        <v>0.82</v>
      </c>
      <c r="H69" s="6"/>
      <c r="I69" s="56" t="s">
        <v>150</v>
      </c>
      <c r="J69" s="56" t="s">
        <v>151</v>
      </c>
      <c r="K69" s="140" t="s">
        <v>158</v>
      </c>
    </row>
    <row r="70" spans="1:11" ht="20.65" customHeight="1">
      <c r="A70" s="139" t="s">
        <v>159</v>
      </c>
      <c r="B70" s="6" t="s">
        <v>34</v>
      </c>
      <c r="C70" s="151">
        <v>0.34</v>
      </c>
      <c r="D70" s="151">
        <v>0.09</v>
      </c>
      <c r="E70" s="151">
        <v>0.85</v>
      </c>
      <c r="F70" s="151">
        <v>0.82</v>
      </c>
      <c r="G70" s="151">
        <v>0.51</v>
      </c>
      <c r="H70" s="6"/>
      <c r="I70" s="56" t="s">
        <v>150</v>
      </c>
      <c r="J70" s="56" t="s">
        <v>151</v>
      </c>
      <c r="K70" s="140" t="s">
        <v>158</v>
      </c>
    </row>
    <row r="71" spans="1:11" ht="20.65" customHeight="1">
      <c r="A71" s="139" t="s">
        <v>160</v>
      </c>
      <c r="B71" s="6" t="s">
        <v>34</v>
      </c>
      <c r="C71" s="151">
        <v>0.67</v>
      </c>
      <c r="D71" s="151">
        <v>0.39</v>
      </c>
      <c r="E71" s="151">
        <v>0.56000000000000005</v>
      </c>
      <c r="F71" s="151">
        <v>0.47</v>
      </c>
      <c r="G71" s="151">
        <v>1.42</v>
      </c>
      <c r="H71" s="6"/>
      <c r="I71" s="56" t="s">
        <v>150</v>
      </c>
      <c r="J71" s="56" t="s">
        <v>151</v>
      </c>
      <c r="K71" s="140" t="s">
        <v>158</v>
      </c>
    </row>
    <row r="72" spans="1:11" ht="57" customHeight="1">
      <c r="A72" s="6" t="s">
        <v>161</v>
      </c>
      <c r="B72" s="6" t="s">
        <v>34</v>
      </c>
      <c r="C72" s="6">
        <v>1.1599999999999999</v>
      </c>
      <c r="D72" s="6">
        <v>1.51</v>
      </c>
      <c r="E72" s="6">
        <v>0.79</v>
      </c>
      <c r="F72" s="6">
        <v>0.66</v>
      </c>
      <c r="G72" s="6">
        <v>1.83</v>
      </c>
      <c r="H72" s="6"/>
      <c r="I72" s="56" t="s">
        <v>150</v>
      </c>
      <c r="J72" s="56" t="s">
        <v>151</v>
      </c>
      <c r="K72" s="140" t="s">
        <v>162</v>
      </c>
    </row>
    <row r="73" spans="1:11" ht="20.65" customHeight="1">
      <c r="A73" s="6" t="s">
        <v>163</v>
      </c>
      <c r="B73" s="6" t="s">
        <v>34</v>
      </c>
      <c r="C73" s="6">
        <v>32</v>
      </c>
      <c r="D73" s="6">
        <v>42</v>
      </c>
      <c r="E73" s="6">
        <v>53</v>
      </c>
      <c r="F73" s="6">
        <v>58</v>
      </c>
      <c r="G73" s="6">
        <v>25</v>
      </c>
      <c r="H73" s="6"/>
      <c r="I73" s="56" t="s">
        <v>35</v>
      </c>
      <c r="J73" s="56" t="s">
        <v>35</v>
      </c>
      <c r="K73" s="140" t="s">
        <v>164</v>
      </c>
    </row>
    <row r="74" spans="1:11" ht="20.65" customHeight="1">
      <c r="A74" s="6"/>
      <c r="B74" s="6"/>
      <c r="C74" s="6"/>
      <c r="D74" s="6"/>
      <c r="E74" s="6"/>
      <c r="F74" s="6"/>
      <c r="G74" s="6"/>
      <c r="H74" s="6"/>
      <c r="I74" s="56"/>
      <c r="J74" s="56"/>
      <c r="K74" s="60"/>
    </row>
    <row r="75" spans="1:11" ht="20.65" customHeight="1">
      <c r="A75" s="137" t="s">
        <v>165</v>
      </c>
      <c r="B75" s="137" t="s">
        <v>2</v>
      </c>
      <c r="C75" s="141">
        <v>2024</v>
      </c>
      <c r="D75" s="141">
        <v>2023</v>
      </c>
      <c r="E75" s="141">
        <v>2022</v>
      </c>
      <c r="F75" s="142">
        <v>2021</v>
      </c>
      <c r="G75" s="141">
        <v>2020</v>
      </c>
      <c r="H75" s="6"/>
      <c r="I75" s="143" t="s">
        <v>3</v>
      </c>
      <c r="J75" s="143" t="s">
        <v>54</v>
      </c>
      <c r="K75" s="138" t="s">
        <v>55</v>
      </c>
    </row>
    <row r="76" spans="1:11" ht="20.65" customHeight="1">
      <c r="A76" s="6" t="s">
        <v>166</v>
      </c>
      <c r="B76" s="6" t="s">
        <v>34</v>
      </c>
      <c r="C76" s="6">
        <v>1201</v>
      </c>
      <c r="D76" s="6">
        <v>1155</v>
      </c>
      <c r="E76" s="6">
        <v>1098</v>
      </c>
      <c r="F76" s="6">
        <v>1005</v>
      </c>
      <c r="G76" s="6">
        <v>959</v>
      </c>
      <c r="H76" s="6"/>
      <c r="I76" s="56" t="s">
        <v>35</v>
      </c>
      <c r="J76" s="56" t="s">
        <v>167</v>
      </c>
      <c r="K76" s="60"/>
    </row>
    <row r="77" spans="1:11" ht="20.65" customHeight="1">
      <c r="A77" s="6" t="s">
        <v>168</v>
      </c>
      <c r="B77" s="6" t="s">
        <v>17</v>
      </c>
      <c r="C77" s="111">
        <v>0.76</v>
      </c>
      <c r="D77" s="111">
        <v>0.75</v>
      </c>
      <c r="E77" s="111">
        <v>0.75870000000000004</v>
      </c>
      <c r="F77" s="111">
        <v>0.76119999999999999</v>
      </c>
      <c r="G77" s="111">
        <v>0.75829999999999997</v>
      </c>
      <c r="H77" s="6"/>
      <c r="I77" s="56" t="s">
        <v>35</v>
      </c>
      <c r="J77" s="56" t="s">
        <v>167</v>
      </c>
      <c r="K77" s="139"/>
    </row>
    <row r="78" spans="1:11" ht="20.65" customHeight="1">
      <c r="A78" s="6" t="s">
        <v>169</v>
      </c>
      <c r="B78" s="6" t="s">
        <v>17</v>
      </c>
      <c r="C78" s="111">
        <v>0.24</v>
      </c>
      <c r="D78" s="111">
        <v>0.25</v>
      </c>
      <c r="E78" s="111">
        <v>0.2404</v>
      </c>
      <c r="F78" s="111">
        <v>0.23880000000000001</v>
      </c>
      <c r="G78" s="111">
        <v>0.2417</v>
      </c>
      <c r="H78" s="6"/>
      <c r="I78" s="56" t="s">
        <v>35</v>
      </c>
      <c r="J78" s="56" t="s">
        <v>167</v>
      </c>
      <c r="K78" s="139"/>
    </row>
    <row r="79" spans="1:11" ht="20.65" customHeight="1">
      <c r="A79" s="6" t="s">
        <v>170</v>
      </c>
      <c r="B79" s="6" t="s">
        <v>17</v>
      </c>
      <c r="C79" s="111">
        <v>0.76</v>
      </c>
      <c r="D79" s="111">
        <v>0.74</v>
      </c>
      <c r="E79" s="111">
        <v>0.754</v>
      </c>
      <c r="F79" s="111">
        <v>0.7883</v>
      </c>
      <c r="G79" s="111">
        <v>0.77829999999999999</v>
      </c>
      <c r="H79" s="6"/>
      <c r="I79" s="56" t="s">
        <v>35</v>
      </c>
      <c r="J79" s="56" t="s">
        <v>167</v>
      </c>
      <c r="K79" s="139" t="s">
        <v>171</v>
      </c>
    </row>
    <row r="80" spans="1:11" ht="20.65" customHeight="1">
      <c r="A80" s="6" t="s">
        <v>172</v>
      </c>
      <c r="B80" s="6" t="s">
        <v>17</v>
      </c>
      <c r="C80" s="111">
        <v>0.24</v>
      </c>
      <c r="D80" s="111">
        <v>0.26</v>
      </c>
      <c r="E80" s="111">
        <v>0.246</v>
      </c>
      <c r="F80" s="111">
        <v>0.2117</v>
      </c>
      <c r="G80" s="111">
        <v>0.22170000000000001</v>
      </c>
      <c r="H80" s="6"/>
      <c r="I80" s="56" t="s">
        <v>35</v>
      </c>
      <c r="J80" s="56" t="s">
        <v>167</v>
      </c>
      <c r="K80" s="139" t="s">
        <v>171</v>
      </c>
    </row>
    <row r="81" spans="1:11" ht="20.65" customHeight="1">
      <c r="A81" s="6" t="s">
        <v>173</v>
      </c>
      <c r="B81" s="6" t="s">
        <v>17</v>
      </c>
      <c r="C81" s="111">
        <v>0.6</v>
      </c>
      <c r="D81" s="111">
        <v>0.6</v>
      </c>
      <c r="E81" s="111">
        <v>0.57140000000000002</v>
      </c>
      <c r="F81" s="111">
        <v>0.66669999999999996</v>
      </c>
      <c r="G81" s="111">
        <v>0.72729999999999995</v>
      </c>
      <c r="H81" s="6"/>
      <c r="I81" s="56" t="s">
        <v>35</v>
      </c>
      <c r="J81" s="56" t="s">
        <v>167</v>
      </c>
      <c r="K81" s="139" t="s">
        <v>174</v>
      </c>
    </row>
    <row r="82" spans="1:11" ht="20.65" customHeight="1">
      <c r="A82" s="6" t="s">
        <v>175</v>
      </c>
      <c r="B82" s="6" t="s">
        <v>17</v>
      </c>
      <c r="C82" s="111">
        <v>0.4</v>
      </c>
      <c r="D82" s="111">
        <v>0.4</v>
      </c>
      <c r="E82" s="111">
        <v>0.42859999999999998</v>
      </c>
      <c r="F82" s="111">
        <v>0.33329999999999999</v>
      </c>
      <c r="G82" s="111">
        <v>0.2727</v>
      </c>
      <c r="H82" s="6"/>
      <c r="I82" s="56" t="s">
        <v>35</v>
      </c>
      <c r="J82" s="56" t="s">
        <v>167</v>
      </c>
      <c r="K82" s="139" t="s">
        <v>174</v>
      </c>
    </row>
    <row r="83" spans="1:11" ht="20.65" customHeight="1">
      <c r="A83" s="6" t="s">
        <v>176</v>
      </c>
      <c r="B83" s="6" t="s">
        <v>17</v>
      </c>
      <c r="C83" s="111">
        <v>0.5</v>
      </c>
      <c r="D83" s="111">
        <v>0.5</v>
      </c>
      <c r="E83" s="111">
        <v>0.5</v>
      </c>
      <c r="F83" s="111">
        <v>0.66669999999999996</v>
      </c>
      <c r="G83" s="111">
        <v>0.6</v>
      </c>
      <c r="H83" s="6"/>
      <c r="I83" s="56" t="s">
        <v>35</v>
      </c>
      <c r="J83" s="56" t="s">
        <v>167</v>
      </c>
      <c r="K83" s="139" t="s">
        <v>177</v>
      </c>
    </row>
    <row r="84" spans="1:11" ht="20.65" customHeight="1">
      <c r="A84" s="6" t="s">
        <v>178</v>
      </c>
      <c r="B84" s="6" t="s">
        <v>17</v>
      </c>
      <c r="C84" s="111">
        <v>0.5</v>
      </c>
      <c r="D84" s="111">
        <v>0.5</v>
      </c>
      <c r="E84" s="111">
        <v>0.5</v>
      </c>
      <c r="F84" s="111">
        <v>0.33329999999999999</v>
      </c>
      <c r="G84" s="111">
        <v>0.4</v>
      </c>
      <c r="H84" s="6"/>
      <c r="I84" s="56" t="s">
        <v>35</v>
      </c>
      <c r="J84" s="56" t="s">
        <v>167</v>
      </c>
      <c r="K84" s="139" t="s">
        <v>177</v>
      </c>
    </row>
    <row r="85" spans="1:11" ht="20.65" customHeight="1">
      <c r="A85" s="6" t="s">
        <v>179</v>
      </c>
      <c r="B85" s="6" t="s">
        <v>17</v>
      </c>
      <c r="C85" s="149">
        <v>0.111</v>
      </c>
      <c r="D85" s="149">
        <v>9.8699999999999996E-2</v>
      </c>
      <c r="E85" s="149">
        <v>0.1138</v>
      </c>
      <c r="F85" s="149">
        <v>9.0899999999999995E-2</v>
      </c>
      <c r="G85" s="149">
        <v>0.1794</v>
      </c>
      <c r="H85" s="6"/>
      <c r="I85" s="56" t="s">
        <v>35</v>
      </c>
      <c r="J85" s="56" t="s">
        <v>167</v>
      </c>
      <c r="K85" s="139" t="s">
        <v>180</v>
      </c>
    </row>
    <row r="86" spans="1:11" ht="20.65" customHeight="1">
      <c r="A86" s="6" t="s">
        <v>181</v>
      </c>
      <c r="B86" s="6" t="s">
        <v>17</v>
      </c>
      <c r="C86" s="149">
        <v>5.6800000000000003E-2</v>
      </c>
      <c r="D86" s="149">
        <v>6.4299999999999996E-2</v>
      </c>
      <c r="E86" s="149">
        <v>6.0199999999999997E-2</v>
      </c>
      <c r="F86" s="149">
        <v>5.21E-2</v>
      </c>
      <c r="G86" s="149">
        <v>4.58E-2</v>
      </c>
      <c r="H86" s="6"/>
      <c r="I86" s="56" t="s">
        <v>35</v>
      </c>
      <c r="J86" s="56" t="s">
        <v>167</v>
      </c>
      <c r="K86" s="139"/>
    </row>
    <row r="87" spans="1:11" ht="20.65" customHeight="1">
      <c r="A87" s="6" t="s">
        <v>182</v>
      </c>
      <c r="B87" s="6" t="s">
        <v>17</v>
      </c>
      <c r="C87" s="149">
        <v>4.1500000000000002E-2</v>
      </c>
      <c r="D87" s="149">
        <v>4.58E-2</v>
      </c>
      <c r="E87" s="149">
        <v>4.7E-2</v>
      </c>
      <c r="F87" s="149">
        <v>3.78E-2</v>
      </c>
      <c r="G87" s="149">
        <v>2.5399999999999999E-2</v>
      </c>
      <c r="H87" s="6"/>
      <c r="I87" s="56" t="s">
        <v>35</v>
      </c>
      <c r="J87" s="56" t="s">
        <v>167</v>
      </c>
      <c r="K87" s="139"/>
    </row>
    <row r="88" spans="1:11" ht="20.65" customHeight="1">
      <c r="A88" s="6" t="s">
        <v>183</v>
      </c>
      <c r="B88" s="6" t="s">
        <v>17</v>
      </c>
      <c r="C88" s="111">
        <v>1</v>
      </c>
      <c r="D88" s="111">
        <v>1</v>
      </c>
      <c r="E88" s="111">
        <v>0.999</v>
      </c>
      <c r="F88" s="111">
        <v>0.998</v>
      </c>
      <c r="G88" s="111">
        <v>1</v>
      </c>
      <c r="H88" s="6"/>
      <c r="I88" s="56" t="s">
        <v>35</v>
      </c>
      <c r="J88" s="56" t="s">
        <v>184</v>
      </c>
      <c r="K88" s="139"/>
    </row>
    <row r="89" spans="1:11" ht="20.65" customHeight="1">
      <c r="A89" s="6"/>
      <c r="B89" s="6"/>
      <c r="C89" s="6"/>
      <c r="D89" s="6"/>
      <c r="E89" s="6"/>
      <c r="F89" s="6"/>
      <c r="G89" s="6"/>
      <c r="H89" s="6"/>
      <c r="I89" s="56"/>
      <c r="J89" s="56"/>
      <c r="K89" s="60"/>
    </row>
    <row r="90" spans="1:11" ht="20.65" customHeight="1">
      <c r="A90" s="137" t="s">
        <v>42</v>
      </c>
      <c r="B90" s="137" t="s">
        <v>2</v>
      </c>
      <c r="C90" s="141">
        <v>2024</v>
      </c>
      <c r="D90" s="141">
        <v>2023</v>
      </c>
      <c r="E90" s="141">
        <v>2022</v>
      </c>
      <c r="F90" s="142">
        <v>2021</v>
      </c>
      <c r="G90" s="141">
        <v>2020</v>
      </c>
      <c r="H90" s="6"/>
      <c r="I90" s="143" t="s">
        <v>3</v>
      </c>
      <c r="J90" s="143" t="s">
        <v>54</v>
      </c>
      <c r="K90" s="138" t="s">
        <v>55</v>
      </c>
    </row>
    <row r="91" spans="1:11" ht="20.65" customHeight="1">
      <c r="A91" s="6" t="s">
        <v>185</v>
      </c>
      <c r="B91" s="5" t="s">
        <v>186</v>
      </c>
      <c r="C91" s="145">
        <v>1995</v>
      </c>
      <c r="D91" s="145">
        <v>1929</v>
      </c>
      <c r="E91" s="145">
        <v>1969</v>
      </c>
      <c r="F91" s="145">
        <v>1489</v>
      </c>
      <c r="G91" s="145">
        <v>1300</v>
      </c>
      <c r="H91" s="6"/>
      <c r="I91" s="56" t="s">
        <v>187</v>
      </c>
      <c r="J91" s="56" t="s">
        <v>188</v>
      </c>
      <c r="K91" s="139"/>
    </row>
    <row r="92" spans="1:11" ht="20.65" customHeight="1">
      <c r="A92" s="6" t="s">
        <v>189</v>
      </c>
      <c r="B92" s="6" t="s">
        <v>34</v>
      </c>
      <c r="C92" s="145">
        <v>9886.5</v>
      </c>
      <c r="D92" s="145">
        <v>9140</v>
      </c>
      <c r="E92" s="145">
        <v>6908</v>
      </c>
      <c r="F92" s="145">
        <v>4860.5</v>
      </c>
      <c r="G92" s="145">
        <v>4748</v>
      </c>
      <c r="H92" s="6"/>
      <c r="I92" s="56" t="s">
        <v>187</v>
      </c>
      <c r="J92" s="56" t="s">
        <v>188</v>
      </c>
      <c r="K92" s="139"/>
    </row>
    <row r="93" spans="1:11" ht="20.65" customHeight="1">
      <c r="A93" s="6" t="s">
        <v>190</v>
      </c>
      <c r="B93" s="5" t="s">
        <v>186</v>
      </c>
      <c r="C93" s="145">
        <v>649</v>
      </c>
      <c r="D93" s="145">
        <v>581</v>
      </c>
      <c r="E93" s="145">
        <v>428</v>
      </c>
      <c r="F93" s="145">
        <v>289</v>
      </c>
      <c r="G93" s="145">
        <v>245</v>
      </c>
      <c r="H93" s="6"/>
      <c r="I93" s="56" t="s">
        <v>187</v>
      </c>
      <c r="J93" s="56" t="s">
        <v>188</v>
      </c>
      <c r="K93" s="139" t="s">
        <v>191</v>
      </c>
    </row>
    <row r="94" spans="1:11" ht="20.65" customHeight="1">
      <c r="A94" s="6" t="s">
        <v>192</v>
      </c>
      <c r="B94" s="5" t="s">
        <v>186</v>
      </c>
      <c r="C94" s="145">
        <v>0</v>
      </c>
      <c r="D94" s="145">
        <v>0</v>
      </c>
      <c r="E94" s="145">
        <v>0</v>
      </c>
      <c r="F94" s="145">
        <v>0</v>
      </c>
      <c r="G94" s="145">
        <v>0</v>
      </c>
      <c r="H94" s="6"/>
      <c r="I94" s="56" t="s">
        <v>35</v>
      </c>
      <c r="J94" s="56" t="s">
        <v>193</v>
      </c>
      <c r="K94" s="139"/>
    </row>
    <row r="95" spans="1:11" ht="20.65" customHeight="1">
      <c r="A95" s="6" t="s">
        <v>194</v>
      </c>
      <c r="B95" s="6" t="s">
        <v>34</v>
      </c>
      <c r="C95" s="6">
        <v>22</v>
      </c>
      <c r="D95" s="6">
        <v>25</v>
      </c>
      <c r="E95" s="6">
        <v>30</v>
      </c>
      <c r="F95" s="6">
        <v>30</v>
      </c>
      <c r="G95" s="6">
        <v>31</v>
      </c>
      <c r="H95" s="6"/>
      <c r="I95" s="56" t="s">
        <v>187</v>
      </c>
      <c r="J95" s="56" t="s">
        <v>35</v>
      </c>
      <c r="K95" s="139" t="s">
        <v>195</v>
      </c>
    </row>
    <row r="96" spans="1:11" ht="20.65" customHeight="1">
      <c r="A96" s="6"/>
      <c r="B96" s="6"/>
      <c r="C96" s="6"/>
      <c r="D96" s="6"/>
      <c r="E96" s="6"/>
      <c r="F96" s="6"/>
      <c r="G96" s="6"/>
      <c r="H96" s="6"/>
      <c r="I96" s="56"/>
      <c r="J96" s="56"/>
      <c r="K96" s="60"/>
    </row>
    <row r="97" spans="1:11" ht="50.65" customHeight="1">
      <c r="A97" s="137" t="s">
        <v>196</v>
      </c>
      <c r="B97" s="137" t="s">
        <v>2</v>
      </c>
      <c r="C97" s="141">
        <v>2024</v>
      </c>
      <c r="D97" s="141">
        <v>2023</v>
      </c>
      <c r="E97" s="141">
        <v>2022</v>
      </c>
      <c r="F97" s="142">
        <v>2021</v>
      </c>
      <c r="G97" s="141">
        <v>2020</v>
      </c>
      <c r="H97" s="6"/>
      <c r="I97" s="143" t="s">
        <v>3</v>
      </c>
      <c r="J97" s="143" t="s">
        <v>54</v>
      </c>
      <c r="K97" s="135" t="s">
        <v>197</v>
      </c>
    </row>
    <row r="98" spans="1:11" ht="70.5" customHeight="1">
      <c r="A98" s="6" t="s">
        <v>198</v>
      </c>
      <c r="B98" s="6" t="s">
        <v>17</v>
      </c>
      <c r="C98" s="111">
        <v>0.90909090909090906</v>
      </c>
      <c r="D98" s="111">
        <v>0.90909090909090906</v>
      </c>
      <c r="E98" s="111">
        <v>0.90909090909090906</v>
      </c>
      <c r="F98" s="111">
        <v>0.9</v>
      </c>
      <c r="G98" s="111">
        <v>0.89</v>
      </c>
      <c r="H98" s="6"/>
      <c r="I98" s="56" t="s">
        <v>35</v>
      </c>
      <c r="J98" s="56" t="s">
        <v>35</v>
      </c>
      <c r="K98" s="140" t="s">
        <v>199</v>
      </c>
    </row>
    <row r="99" spans="1:11" ht="20.65" customHeight="1">
      <c r="A99" s="6" t="s">
        <v>200</v>
      </c>
      <c r="B99" s="6" t="s">
        <v>17</v>
      </c>
      <c r="C99" s="111">
        <v>1</v>
      </c>
      <c r="D99" s="111">
        <v>1</v>
      </c>
      <c r="E99" s="111">
        <v>1</v>
      </c>
      <c r="F99" s="111">
        <v>1</v>
      </c>
      <c r="G99" s="111">
        <v>1</v>
      </c>
      <c r="H99" s="6"/>
      <c r="I99" s="56" t="s">
        <v>35</v>
      </c>
      <c r="J99" s="56" t="s">
        <v>35</v>
      </c>
      <c r="K99" s="60"/>
    </row>
    <row r="100" spans="1:11" ht="20.65" customHeight="1">
      <c r="A100" s="6" t="s">
        <v>201</v>
      </c>
      <c r="B100" s="6" t="s">
        <v>202</v>
      </c>
      <c r="C100" s="56" t="s">
        <v>203</v>
      </c>
      <c r="D100" s="56" t="s">
        <v>203</v>
      </c>
      <c r="E100" s="56" t="s">
        <v>203</v>
      </c>
      <c r="F100" s="56" t="s">
        <v>203</v>
      </c>
      <c r="G100" s="56" t="s">
        <v>203</v>
      </c>
      <c r="H100" s="6"/>
      <c r="I100" s="56" t="s">
        <v>35</v>
      </c>
      <c r="J100" s="56" t="s">
        <v>35</v>
      </c>
      <c r="K100" s="60"/>
    </row>
    <row r="101" spans="1:11" ht="20.65" customHeight="1">
      <c r="A101" s="6" t="s">
        <v>204</v>
      </c>
      <c r="B101" s="6" t="s">
        <v>17</v>
      </c>
      <c r="C101" s="111">
        <v>0.4</v>
      </c>
      <c r="D101" s="111">
        <v>0.4</v>
      </c>
      <c r="E101" s="111">
        <v>0.4</v>
      </c>
      <c r="F101" s="111">
        <v>0.33</v>
      </c>
      <c r="G101" s="111">
        <v>0.33</v>
      </c>
      <c r="H101" s="6"/>
      <c r="I101" s="56" t="s">
        <v>35</v>
      </c>
      <c r="J101" s="56" t="s">
        <v>35</v>
      </c>
      <c r="K101" s="60"/>
    </row>
    <row r="102" spans="1:11" ht="20.65" customHeight="1">
      <c r="A102" s="6" t="s">
        <v>205</v>
      </c>
      <c r="B102" s="6" t="s">
        <v>17</v>
      </c>
      <c r="C102" s="111">
        <v>1</v>
      </c>
      <c r="D102" s="111">
        <v>1</v>
      </c>
      <c r="E102" s="111">
        <v>1</v>
      </c>
      <c r="F102" s="111">
        <v>1</v>
      </c>
      <c r="G102" s="111">
        <v>1</v>
      </c>
      <c r="H102" s="6"/>
      <c r="I102" s="56" t="s">
        <v>35</v>
      </c>
      <c r="J102" s="56" t="s">
        <v>35</v>
      </c>
      <c r="K102" s="60"/>
    </row>
    <row r="103" spans="1:11" ht="20.65" customHeight="1">
      <c r="A103" s="6" t="s">
        <v>206</v>
      </c>
      <c r="B103" s="6" t="s">
        <v>202</v>
      </c>
      <c r="C103" s="56" t="s">
        <v>203</v>
      </c>
      <c r="D103" s="56" t="s">
        <v>203</v>
      </c>
      <c r="E103" s="56" t="s">
        <v>203</v>
      </c>
      <c r="F103" s="56" t="s">
        <v>203</v>
      </c>
      <c r="G103" s="56" t="s">
        <v>203</v>
      </c>
      <c r="H103" s="6"/>
      <c r="I103" s="56" t="s">
        <v>35</v>
      </c>
      <c r="J103" s="56" t="s">
        <v>35</v>
      </c>
      <c r="K103" s="60"/>
    </row>
    <row r="104" spans="1:11" ht="20.65" customHeight="1">
      <c r="A104" s="6" t="s">
        <v>207</v>
      </c>
      <c r="B104" s="6" t="s">
        <v>202</v>
      </c>
      <c r="C104" s="56" t="s">
        <v>203</v>
      </c>
      <c r="D104" s="56" t="s">
        <v>203</v>
      </c>
      <c r="E104" s="56" t="s">
        <v>203</v>
      </c>
      <c r="F104" s="56" t="s">
        <v>203</v>
      </c>
      <c r="G104" s="56" t="s">
        <v>203</v>
      </c>
      <c r="H104" s="6"/>
      <c r="I104" s="56" t="s">
        <v>35</v>
      </c>
      <c r="J104" s="56" t="s">
        <v>35</v>
      </c>
      <c r="K104" s="60"/>
    </row>
    <row r="105" spans="1:11" ht="20.65" customHeight="1">
      <c r="A105" s="6" t="s">
        <v>208</v>
      </c>
      <c r="B105" s="6" t="s">
        <v>202</v>
      </c>
      <c r="C105" s="56" t="s">
        <v>203</v>
      </c>
      <c r="D105" s="56" t="s">
        <v>203</v>
      </c>
      <c r="E105" s="56" t="s">
        <v>203</v>
      </c>
      <c r="F105" s="56" t="s">
        <v>203</v>
      </c>
      <c r="G105" s="56" t="s">
        <v>203</v>
      </c>
      <c r="H105" s="6"/>
      <c r="I105" s="56" t="s">
        <v>35</v>
      </c>
      <c r="J105" s="56" t="s">
        <v>35</v>
      </c>
      <c r="K105" s="60"/>
    </row>
    <row r="106" spans="1:11" ht="20.65" customHeight="1">
      <c r="A106" s="6"/>
      <c r="B106" s="6"/>
      <c r="C106" s="6"/>
      <c r="D106" s="6"/>
      <c r="E106" s="6"/>
      <c r="F106" s="6"/>
      <c r="G106" s="6"/>
      <c r="H106" s="6"/>
      <c r="I106" s="56"/>
      <c r="J106" s="56"/>
      <c r="K106" s="60"/>
    </row>
    <row r="107" spans="1:11" ht="20.65" customHeight="1">
      <c r="A107" s="137" t="s">
        <v>209</v>
      </c>
      <c r="B107" s="137" t="s">
        <v>2</v>
      </c>
      <c r="C107" s="141">
        <v>2024</v>
      </c>
      <c r="D107" s="141">
        <v>2023</v>
      </c>
      <c r="E107" s="141">
        <v>2022</v>
      </c>
      <c r="F107" s="142">
        <v>2021</v>
      </c>
      <c r="G107" s="141">
        <v>2020</v>
      </c>
      <c r="H107" s="6"/>
      <c r="I107" s="143" t="s">
        <v>3</v>
      </c>
      <c r="J107" s="143" t="s">
        <v>54</v>
      </c>
      <c r="K107" s="135" t="s">
        <v>55</v>
      </c>
    </row>
    <row r="108" spans="1:11" ht="20.65" customHeight="1">
      <c r="A108" s="5" t="s">
        <v>210</v>
      </c>
      <c r="B108" s="5">
        <v>0</v>
      </c>
      <c r="C108" s="5">
        <v>0</v>
      </c>
      <c r="D108" s="5">
        <v>0</v>
      </c>
      <c r="E108" s="5">
        <v>0</v>
      </c>
      <c r="F108" s="5">
        <v>0</v>
      </c>
      <c r="G108" s="5">
        <v>0</v>
      </c>
      <c r="H108" s="6"/>
      <c r="I108" s="56" t="s">
        <v>211</v>
      </c>
      <c r="J108" s="56" t="s">
        <v>35</v>
      </c>
      <c r="K108" s="60"/>
    </row>
    <row r="109" spans="1:11" ht="20.65" customHeight="1">
      <c r="A109" s="6"/>
      <c r="B109" s="6"/>
      <c r="C109" s="6"/>
      <c r="D109" s="6"/>
      <c r="E109" s="6"/>
      <c r="F109" s="6"/>
      <c r="G109" s="6"/>
      <c r="H109" s="6"/>
      <c r="I109" s="56"/>
      <c r="J109" s="56"/>
      <c r="K109" s="60"/>
    </row>
    <row r="110" spans="1:11" ht="121.15" customHeight="1">
      <c r="A110" s="137" t="s">
        <v>212</v>
      </c>
      <c r="B110" s="137" t="s">
        <v>2</v>
      </c>
      <c r="C110" s="141">
        <v>2024</v>
      </c>
      <c r="D110" s="141">
        <v>2023</v>
      </c>
      <c r="E110" s="141">
        <v>2022</v>
      </c>
      <c r="F110" s="142">
        <v>2021</v>
      </c>
      <c r="G110" s="141">
        <v>2020</v>
      </c>
      <c r="H110" s="6"/>
      <c r="I110" s="143" t="s">
        <v>3</v>
      </c>
      <c r="J110" s="143" t="s">
        <v>54</v>
      </c>
      <c r="K110" s="135" t="s">
        <v>213</v>
      </c>
    </row>
    <row r="111" spans="1:11" ht="20.65" customHeight="1">
      <c r="A111" s="133" t="s">
        <v>214</v>
      </c>
      <c r="B111" s="133"/>
      <c r="C111" s="133"/>
      <c r="D111" s="133"/>
      <c r="E111" s="133"/>
      <c r="F111" s="133"/>
      <c r="G111" s="133"/>
      <c r="H111" s="6"/>
      <c r="I111" s="133"/>
      <c r="J111" s="133"/>
      <c r="K111" s="134"/>
    </row>
    <row r="112" spans="1:11" ht="20.65" customHeight="1">
      <c r="A112" s="6" t="s">
        <v>215</v>
      </c>
      <c r="B112" s="5" t="s">
        <v>186</v>
      </c>
      <c r="C112" s="145">
        <v>486628</v>
      </c>
      <c r="D112" s="145">
        <v>424032</v>
      </c>
      <c r="E112" s="145">
        <v>328294</v>
      </c>
      <c r="F112" s="145">
        <v>324206</v>
      </c>
      <c r="G112" s="145">
        <v>62030</v>
      </c>
      <c r="H112" s="6"/>
      <c r="I112" s="56" t="s">
        <v>35</v>
      </c>
      <c r="J112" s="56" t="s">
        <v>216</v>
      </c>
      <c r="K112" s="60"/>
    </row>
    <row r="113" spans="1:11" ht="20.65" customHeight="1">
      <c r="A113" s="6" t="s">
        <v>217</v>
      </c>
      <c r="B113" s="5" t="s">
        <v>186</v>
      </c>
      <c r="C113" s="145">
        <v>1265788</v>
      </c>
      <c r="D113" s="145">
        <v>975486</v>
      </c>
      <c r="E113" s="145">
        <v>925327</v>
      </c>
      <c r="F113" s="145">
        <v>583839</v>
      </c>
      <c r="G113" s="145">
        <v>688173</v>
      </c>
      <c r="H113" s="6"/>
      <c r="I113" s="56" t="s">
        <v>35</v>
      </c>
      <c r="J113" s="56" t="s">
        <v>216</v>
      </c>
      <c r="K113" s="60"/>
    </row>
    <row r="114" spans="1:11" ht="20.65" customHeight="1">
      <c r="A114" s="6" t="s">
        <v>218</v>
      </c>
      <c r="B114" s="5" t="s">
        <v>186</v>
      </c>
      <c r="C114" s="145">
        <v>770914</v>
      </c>
      <c r="D114" s="145">
        <v>854622</v>
      </c>
      <c r="E114" s="145">
        <v>653523</v>
      </c>
      <c r="F114" s="145">
        <v>668595</v>
      </c>
      <c r="G114" s="145">
        <v>718176</v>
      </c>
      <c r="H114" s="6"/>
      <c r="I114" s="56" t="s">
        <v>35</v>
      </c>
      <c r="J114" s="56" t="s">
        <v>216</v>
      </c>
      <c r="K114" s="60"/>
    </row>
    <row r="115" spans="1:11" ht="20.65" customHeight="1">
      <c r="A115" s="6" t="s">
        <v>219</v>
      </c>
      <c r="B115" s="5" t="s">
        <v>17</v>
      </c>
      <c r="C115" s="111">
        <v>0.61</v>
      </c>
      <c r="D115" s="111">
        <v>0.53</v>
      </c>
      <c r="E115" s="111">
        <v>0.65</v>
      </c>
      <c r="F115" s="111">
        <v>0.63</v>
      </c>
      <c r="G115" s="111">
        <v>0.59</v>
      </c>
      <c r="H115" s="6"/>
      <c r="I115" s="56" t="s">
        <v>35</v>
      </c>
      <c r="J115" s="56" t="s">
        <v>216</v>
      </c>
      <c r="K115" s="60"/>
    </row>
    <row r="116" spans="1:11" ht="32.65" customHeight="1">
      <c r="A116" s="5" t="s">
        <v>220</v>
      </c>
      <c r="B116" s="5" t="s">
        <v>186</v>
      </c>
      <c r="C116" s="153">
        <v>1275275</v>
      </c>
      <c r="D116" s="153">
        <v>1211774</v>
      </c>
      <c r="E116" s="153">
        <v>1032473</v>
      </c>
      <c r="F116" s="153">
        <v>955848</v>
      </c>
      <c r="G116" s="153">
        <v>873582</v>
      </c>
      <c r="H116" s="6"/>
      <c r="I116" s="56" t="s">
        <v>35</v>
      </c>
      <c r="J116" s="56" t="s">
        <v>216</v>
      </c>
      <c r="K116" s="60"/>
    </row>
    <row r="117" spans="1:11" ht="20.65" customHeight="1">
      <c r="A117" s="133" t="s">
        <v>221</v>
      </c>
      <c r="B117" s="133"/>
      <c r="C117" s="133"/>
      <c r="D117" s="133"/>
      <c r="E117" s="133"/>
      <c r="F117" s="133"/>
      <c r="G117" s="133"/>
      <c r="H117" s="6"/>
      <c r="I117" s="133"/>
      <c r="J117" s="133"/>
      <c r="K117" s="134"/>
    </row>
    <row r="118" spans="1:11" ht="20.65" customHeight="1">
      <c r="A118" s="6" t="s">
        <v>222</v>
      </c>
      <c r="B118" s="6"/>
      <c r="C118" s="6"/>
      <c r="D118" s="6"/>
      <c r="E118" s="6"/>
      <c r="F118" s="6"/>
      <c r="G118" s="6"/>
      <c r="H118" s="6"/>
      <c r="I118" s="56"/>
      <c r="J118" s="56"/>
      <c r="K118" s="60"/>
    </row>
    <row r="119" spans="1:11" ht="18" customHeight="1">
      <c r="A119" s="139" t="s">
        <v>223</v>
      </c>
      <c r="B119" s="60" t="s">
        <v>224</v>
      </c>
      <c r="C119" s="152">
        <v>1492</v>
      </c>
      <c r="D119" s="152">
        <v>1588</v>
      </c>
      <c r="E119" s="152">
        <v>1572</v>
      </c>
      <c r="F119" s="152">
        <v>1460</v>
      </c>
      <c r="G119" s="152">
        <v>1274</v>
      </c>
      <c r="H119" s="6"/>
      <c r="I119" s="56" t="s">
        <v>225</v>
      </c>
      <c r="J119" s="56" t="s">
        <v>35</v>
      </c>
      <c r="K119" s="140" t="s">
        <v>226</v>
      </c>
    </row>
    <row r="120" spans="1:11" ht="18" customHeight="1">
      <c r="A120" s="139" t="s">
        <v>227</v>
      </c>
      <c r="B120" s="60" t="s">
        <v>224</v>
      </c>
      <c r="C120" s="152">
        <v>1324</v>
      </c>
      <c r="D120" s="152">
        <v>1358</v>
      </c>
      <c r="E120" s="152">
        <v>1349</v>
      </c>
      <c r="F120" s="152">
        <v>1235</v>
      </c>
      <c r="G120" s="152">
        <v>1057</v>
      </c>
      <c r="H120" s="6"/>
      <c r="I120" s="56" t="s">
        <v>225</v>
      </c>
      <c r="J120" s="56" t="s">
        <v>35</v>
      </c>
      <c r="K120" s="140" t="s">
        <v>226</v>
      </c>
    </row>
    <row r="121" spans="1:11" ht="18" customHeight="1">
      <c r="A121" s="6" t="s">
        <v>228</v>
      </c>
      <c r="B121" s="6"/>
      <c r="C121" s="145"/>
      <c r="D121" s="145"/>
      <c r="E121" s="145"/>
      <c r="F121" s="145"/>
      <c r="G121" s="145"/>
      <c r="H121" s="6"/>
      <c r="I121" s="56"/>
      <c r="J121" s="56"/>
      <c r="K121" s="140"/>
    </row>
    <row r="122" spans="1:11" ht="18" customHeight="1">
      <c r="A122" s="139" t="s">
        <v>229</v>
      </c>
      <c r="B122" s="60" t="s">
        <v>230</v>
      </c>
      <c r="C122" s="152">
        <v>176</v>
      </c>
      <c r="D122" s="152">
        <v>185</v>
      </c>
      <c r="E122" s="152">
        <v>181</v>
      </c>
      <c r="F122" s="152">
        <v>143</v>
      </c>
      <c r="G122" s="152">
        <v>149</v>
      </c>
      <c r="H122" s="6"/>
      <c r="I122" s="56" t="s">
        <v>225</v>
      </c>
      <c r="J122" s="56" t="s">
        <v>35</v>
      </c>
      <c r="K122" s="140" t="s">
        <v>231</v>
      </c>
    </row>
    <row r="123" spans="1:11" ht="18" customHeight="1">
      <c r="A123" s="139" t="s">
        <v>227</v>
      </c>
      <c r="B123" s="60" t="s">
        <v>230</v>
      </c>
      <c r="C123" s="152">
        <v>97</v>
      </c>
      <c r="D123" s="152">
        <v>101</v>
      </c>
      <c r="E123" s="152">
        <v>85</v>
      </c>
      <c r="F123" s="152">
        <v>78</v>
      </c>
      <c r="G123" s="152">
        <v>73</v>
      </c>
      <c r="H123" s="6"/>
      <c r="I123" s="56" t="s">
        <v>225</v>
      </c>
      <c r="J123" s="56" t="s">
        <v>35</v>
      </c>
      <c r="K123" s="140" t="s">
        <v>231</v>
      </c>
    </row>
    <row r="124" spans="1:11" ht="18" customHeight="1">
      <c r="A124" s="139" t="s">
        <v>232</v>
      </c>
      <c r="B124" s="60" t="s">
        <v>230</v>
      </c>
      <c r="C124" s="152">
        <v>13</v>
      </c>
      <c r="D124" s="152">
        <v>15</v>
      </c>
      <c r="E124" s="152">
        <v>13</v>
      </c>
      <c r="F124" s="152">
        <v>14</v>
      </c>
      <c r="G124" s="152">
        <v>12</v>
      </c>
      <c r="H124" s="6"/>
      <c r="I124" s="56" t="s">
        <v>225</v>
      </c>
      <c r="J124" s="56" t="s">
        <v>35</v>
      </c>
      <c r="K124" s="140" t="s">
        <v>231</v>
      </c>
    </row>
    <row r="125" spans="1:11" ht="20.65" customHeight="1"/>
    <row r="126" spans="1:11" ht="20.65" customHeight="1"/>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980E6-E483-44E5-995B-1ADA43E53EB3}">
  <sheetPr>
    <tabColor rgb="FF92D050"/>
  </sheetPr>
  <dimension ref="A1:G41"/>
  <sheetViews>
    <sheetView workbookViewId="0"/>
  </sheetViews>
  <sheetFormatPr defaultRowHeight="14.45"/>
  <cols>
    <col min="1" max="1" width="52.7109375" style="2" customWidth="1"/>
    <col min="2" max="3" width="31.7109375" style="2" customWidth="1"/>
    <col min="4" max="8" width="23.5703125" customWidth="1"/>
  </cols>
  <sheetData>
    <row r="1" spans="1:7" ht="43.5" customHeight="1">
      <c r="A1" s="128" t="s">
        <v>233</v>
      </c>
      <c r="B1" s="128" t="s">
        <v>234</v>
      </c>
      <c r="C1" s="128" t="s">
        <v>235</v>
      </c>
      <c r="D1" s="129" t="s">
        <v>236</v>
      </c>
      <c r="E1" s="129" t="s">
        <v>237</v>
      </c>
      <c r="F1" s="129" t="s">
        <v>238</v>
      </c>
      <c r="G1" s="129" t="s">
        <v>239</v>
      </c>
    </row>
    <row r="2" spans="1:7" ht="26.25" customHeight="1">
      <c r="A2" s="2" t="s">
        <v>240</v>
      </c>
      <c r="B2" s="1"/>
      <c r="C2" s="1"/>
      <c r="D2" s="3"/>
      <c r="E2" s="3"/>
      <c r="F2" s="3"/>
      <c r="G2" s="3"/>
    </row>
    <row r="3" spans="1:7" ht="26.25" customHeight="1">
      <c r="A3" s="2" t="s">
        <v>241</v>
      </c>
      <c r="B3" s="1"/>
      <c r="C3" s="1"/>
      <c r="D3" s="3"/>
      <c r="E3" s="3"/>
      <c r="F3" s="3"/>
      <c r="G3" s="3"/>
    </row>
    <row r="4" spans="1:7" ht="26.25" customHeight="1">
      <c r="A4" s="2" t="s">
        <v>242</v>
      </c>
      <c r="B4" s="1"/>
      <c r="C4" s="1"/>
      <c r="D4" s="3"/>
      <c r="E4" s="3"/>
      <c r="F4" s="3"/>
      <c r="G4" s="3"/>
    </row>
    <row r="5" spans="1:7" ht="26.25" customHeight="1">
      <c r="A5" s="2" t="s">
        <v>243</v>
      </c>
      <c r="B5" s="1"/>
      <c r="C5" s="1"/>
      <c r="D5" s="3"/>
      <c r="E5" s="3"/>
      <c r="F5" s="3"/>
      <c r="G5" s="3"/>
    </row>
    <row r="6" spans="1:7" ht="26.25" customHeight="1">
      <c r="A6" s="2" t="s">
        <v>244</v>
      </c>
      <c r="B6" s="1"/>
      <c r="C6" s="1"/>
      <c r="D6" s="3"/>
      <c r="E6" s="3"/>
      <c r="F6" s="3"/>
      <c r="G6" s="3"/>
    </row>
    <row r="7" spans="1:7" ht="26.25" customHeight="1">
      <c r="A7" s="2" t="s">
        <v>245</v>
      </c>
      <c r="B7" s="1"/>
      <c r="C7" s="1"/>
      <c r="D7" s="3"/>
      <c r="E7" s="3"/>
      <c r="F7" s="3"/>
      <c r="G7" s="3"/>
    </row>
    <row r="8" spans="1:7" ht="26.25" customHeight="1">
      <c r="A8" s="2" t="s">
        <v>246</v>
      </c>
      <c r="B8" s="1"/>
      <c r="C8" s="1"/>
      <c r="D8" s="3"/>
      <c r="E8" s="3"/>
      <c r="F8" s="3"/>
      <c r="G8" s="3"/>
    </row>
    <row r="9" spans="1:7" ht="26.25" customHeight="1">
      <c r="A9" s="2" t="s">
        <v>247</v>
      </c>
      <c r="B9" s="1"/>
      <c r="C9" s="1"/>
      <c r="D9" s="3"/>
      <c r="E9" s="3"/>
      <c r="F9" s="3"/>
      <c r="G9" s="3"/>
    </row>
    <row r="10" spans="1:7" ht="26.25" customHeight="1">
      <c r="A10" s="2" t="s">
        <v>248</v>
      </c>
      <c r="B10" s="1"/>
      <c r="C10" s="1"/>
      <c r="D10" s="3"/>
      <c r="E10" s="3"/>
      <c r="F10" s="3"/>
      <c r="G10" s="3"/>
    </row>
    <row r="11" spans="1:7" ht="26.25" customHeight="1">
      <c r="A11" s="2" t="s">
        <v>249</v>
      </c>
      <c r="B11" s="1"/>
      <c r="C11" s="1"/>
      <c r="D11" s="3"/>
      <c r="E11" s="3"/>
      <c r="F11" s="3"/>
      <c r="G11" s="3"/>
    </row>
    <row r="12" spans="1:7" ht="26.25" customHeight="1">
      <c r="A12" s="130"/>
      <c r="B12" s="130"/>
      <c r="C12" s="130"/>
      <c r="D12" s="131"/>
      <c r="E12" s="131"/>
      <c r="F12" s="131"/>
      <c r="G12" s="131"/>
    </row>
    <row r="13" spans="1:7" ht="43.5" customHeight="1">
      <c r="A13" s="53" t="s">
        <v>250</v>
      </c>
      <c r="B13" s="127"/>
      <c r="C13" s="127"/>
      <c r="D13" s="126"/>
      <c r="E13" s="126"/>
      <c r="F13" s="126"/>
      <c r="G13" s="126"/>
    </row>
    <row r="14" spans="1:7" ht="43.5" customHeight="1">
      <c r="A14" s="2" t="s">
        <v>251</v>
      </c>
      <c r="B14" s="8" t="s">
        <v>252</v>
      </c>
      <c r="C14" s="8"/>
    </row>
    <row r="15" spans="1:7" ht="43.5" customHeight="1">
      <c r="A15" s="2" t="s">
        <v>253</v>
      </c>
    </row>
    <row r="16" spans="1:7" ht="43.5" customHeight="1">
      <c r="A16" s="2" t="s">
        <v>254</v>
      </c>
    </row>
    <row r="17" spans="1:7" ht="43.5" customHeight="1"/>
    <row r="18" spans="1:7">
      <c r="A18" s="53" t="s">
        <v>255</v>
      </c>
      <c r="B18" s="53"/>
      <c r="C18" s="53"/>
      <c r="D18" s="126"/>
      <c r="E18" s="126"/>
      <c r="F18" s="126"/>
      <c r="G18" s="126"/>
    </row>
    <row r="19" spans="1:7">
      <c r="A19" s="58" t="s">
        <v>256</v>
      </c>
      <c r="B19" s="58" t="s">
        <v>257</v>
      </c>
    </row>
    <row r="20" spans="1:7">
      <c r="A20" s="58" t="s">
        <v>258</v>
      </c>
      <c r="B20" s="58" t="s">
        <v>257</v>
      </c>
      <c r="C20" s="58"/>
    </row>
    <row r="21" spans="1:7" ht="43.15">
      <c r="A21" s="58" t="s">
        <v>259</v>
      </c>
      <c r="B21" s="58" t="s">
        <v>257</v>
      </c>
      <c r="C21" s="58" t="s">
        <v>260</v>
      </c>
    </row>
    <row r="22" spans="1:7">
      <c r="A22" s="58" t="s">
        <v>261</v>
      </c>
      <c r="B22" s="58" t="s">
        <v>257</v>
      </c>
      <c r="C22" s="58"/>
    </row>
    <row r="23" spans="1:7" ht="28.9">
      <c r="A23" s="58" t="s">
        <v>262</v>
      </c>
      <c r="B23" s="58"/>
      <c r="C23" s="58"/>
    </row>
    <row r="24" spans="1:7" ht="28.9">
      <c r="A24" s="58" t="s">
        <v>263</v>
      </c>
      <c r="B24" s="58"/>
      <c r="C24" s="58"/>
    </row>
    <row r="25" spans="1:7">
      <c r="A25" s="132" t="s">
        <v>264</v>
      </c>
      <c r="B25" s="132"/>
      <c r="C25" s="132"/>
    </row>
    <row r="26" spans="1:7" ht="28.9">
      <c r="A26" s="58" t="s">
        <v>265</v>
      </c>
      <c r="B26" s="58"/>
      <c r="C26" s="58"/>
    </row>
    <row r="27" spans="1:7">
      <c r="A27" s="58" t="s">
        <v>266</v>
      </c>
      <c r="B27" s="58"/>
      <c r="C27" s="58"/>
    </row>
    <row r="28" spans="1:7">
      <c r="A28" s="58" t="s">
        <v>267</v>
      </c>
      <c r="B28" s="58"/>
      <c r="C28" s="58"/>
    </row>
    <row r="29" spans="1:7">
      <c r="A29" s="58" t="s">
        <v>268</v>
      </c>
      <c r="B29" s="58"/>
      <c r="C29" s="58"/>
    </row>
    <row r="31" spans="1:7">
      <c r="A31" s="53" t="s">
        <v>269</v>
      </c>
      <c r="B31" s="53"/>
      <c r="C31" s="53"/>
      <c r="D31" s="126"/>
      <c r="E31" s="126"/>
      <c r="F31" s="126"/>
      <c r="G31" s="126"/>
    </row>
    <row r="32" spans="1:7" ht="28.9">
      <c r="A32" s="2" t="s">
        <v>270</v>
      </c>
    </row>
    <row r="33" spans="1:3">
      <c r="A33" s="2" t="s">
        <v>271</v>
      </c>
    </row>
    <row r="34" spans="1:3">
      <c r="A34" s="2" t="s">
        <v>272</v>
      </c>
    </row>
    <row r="36" spans="1:3">
      <c r="A36" s="1" t="s">
        <v>273</v>
      </c>
      <c r="B36" s="1"/>
      <c r="C36" s="1"/>
    </row>
    <row r="41" spans="1:3">
      <c r="A41" s="1" t="s">
        <v>274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E4774-C0E6-FB47-8012-F5275BF735D8}">
  <dimension ref="A1:AC20"/>
  <sheetViews>
    <sheetView topLeftCell="I1" zoomScaleNormal="150" zoomScaleSheetLayoutView="100" workbookViewId="0">
      <selection activeCell="W3" sqref="W3"/>
    </sheetView>
  </sheetViews>
  <sheetFormatPr defaultColWidth="8.7109375" defaultRowHeight="14.45"/>
  <cols>
    <col min="1" max="1" width="11.28515625" bestFit="1" customWidth="1"/>
    <col min="2" max="2" width="12.28515625" bestFit="1" customWidth="1"/>
    <col min="3" max="3" width="9.28515625" bestFit="1" customWidth="1"/>
    <col min="4" max="4" width="11.28515625" bestFit="1" customWidth="1"/>
    <col min="5" max="5" width="12.28515625" bestFit="1" customWidth="1"/>
    <col min="6" max="6" width="25.28515625" bestFit="1" customWidth="1"/>
    <col min="7" max="7" width="8.5703125" bestFit="1" customWidth="1"/>
    <col min="8" max="8" width="34.28515625" bestFit="1" customWidth="1"/>
    <col min="9" max="9" width="28.28515625" bestFit="1" customWidth="1"/>
    <col min="10" max="11" width="34.28515625" bestFit="1" customWidth="1"/>
    <col min="12" max="12" width="15.42578125" bestFit="1" customWidth="1"/>
    <col min="15" max="15" width="18.7109375" bestFit="1" customWidth="1"/>
    <col min="16" max="16" width="10.28515625" bestFit="1" customWidth="1"/>
    <col min="17" max="17" width="20.28515625" bestFit="1" customWidth="1"/>
    <col min="18" max="18" width="12.5703125" bestFit="1" customWidth="1"/>
    <col min="19" max="19" width="18.7109375" bestFit="1" customWidth="1"/>
    <col min="20" max="20" width="16" bestFit="1" customWidth="1"/>
    <col min="21" max="21" width="28.28515625" bestFit="1" customWidth="1"/>
    <col min="23" max="23" width="13" bestFit="1" customWidth="1"/>
    <col min="24" max="24" width="30.28515625" customWidth="1"/>
    <col min="26" max="26" width="16.28515625" bestFit="1" customWidth="1"/>
    <col min="27" max="27" width="8.7109375" bestFit="1" customWidth="1"/>
  </cols>
  <sheetData>
    <row r="1" spans="1:29" ht="28.9">
      <c r="A1" s="8" t="s">
        <v>275</v>
      </c>
      <c r="B1" s="8" t="s">
        <v>276</v>
      </c>
      <c r="C1" s="8" t="s">
        <v>277</v>
      </c>
      <c r="D1" s="8" t="s">
        <v>275</v>
      </c>
      <c r="E1" s="8" t="s">
        <v>278</v>
      </c>
      <c r="F1" s="8" t="s">
        <v>279</v>
      </c>
      <c r="G1" s="8" t="s">
        <v>280</v>
      </c>
      <c r="H1" s="8" t="s">
        <v>281</v>
      </c>
      <c r="I1" s="8" t="s">
        <v>282</v>
      </c>
      <c r="J1" s="8" t="s">
        <v>283</v>
      </c>
      <c r="K1" s="8" t="s">
        <v>284</v>
      </c>
      <c r="L1" s="8" t="s">
        <v>285</v>
      </c>
      <c r="M1" s="8" t="s">
        <v>286</v>
      </c>
      <c r="N1" s="8" t="s">
        <v>287</v>
      </c>
      <c r="O1" s="9" t="s">
        <v>288</v>
      </c>
      <c r="P1" s="9" t="s">
        <v>289</v>
      </c>
      <c r="Q1" s="9" t="s">
        <v>290</v>
      </c>
      <c r="R1" s="9" t="s">
        <v>291</v>
      </c>
      <c r="S1" s="9" t="s">
        <v>292</v>
      </c>
      <c r="T1" s="9" t="s">
        <v>293</v>
      </c>
      <c r="U1" s="10" t="s">
        <v>294</v>
      </c>
      <c r="V1" s="8" t="s">
        <v>295</v>
      </c>
      <c r="W1" s="8" t="s">
        <v>296</v>
      </c>
      <c r="X1" s="8" t="s">
        <v>297</v>
      </c>
      <c r="Y1" s="8" t="s">
        <v>298</v>
      </c>
      <c r="Z1" s="8" t="s">
        <v>299</v>
      </c>
      <c r="AA1" s="8" t="s">
        <v>300</v>
      </c>
    </row>
    <row r="2" spans="1:29" ht="86.45">
      <c r="A2" s="14">
        <v>2017</v>
      </c>
      <c r="B2" s="156" t="s">
        <v>257</v>
      </c>
      <c r="C2" s="15">
        <v>43886</v>
      </c>
      <c r="D2" s="156" t="s">
        <v>301</v>
      </c>
      <c r="E2" s="156" t="s">
        <v>302</v>
      </c>
      <c r="F2" s="156" t="s">
        <v>303</v>
      </c>
      <c r="G2" s="156" t="s">
        <v>304</v>
      </c>
      <c r="H2" s="156" t="s">
        <v>305</v>
      </c>
      <c r="I2" s="156" t="s">
        <v>306</v>
      </c>
      <c r="J2" s="11" t="s">
        <v>307</v>
      </c>
      <c r="K2" s="156" t="s">
        <v>308</v>
      </c>
      <c r="L2" s="156" t="s">
        <v>309</v>
      </c>
      <c r="M2" s="8">
        <v>0.5</v>
      </c>
      <c r="N2" s="8" t="s">
        <v>111</v>
      </c>
      <c r="O2" s="9">
        <v>0.5</v>
      </c>
      <c r="P2" s="9" t="s">
        <v>310</v>
      </c>
      <c r="Q2" s="9" t="s">
        <v>311</v>
      </c>
      <c r="R2" s="10" t="s">
        <v>312</v>
      </c>
      <c r="S2" s="16">
        <v>0.5</v>
      </c>
      <c r="T2" s="9" t="s">
        <v>313</v>
      </c>
      <c r="U2" s="10" t="s">
        <v>314</v>
      </c>
      <c r="V2" s="8" t="s">
        <v>315</v>
      </c>
      <c r="W2" s="8">
        <f>O2/0.158987</f>
        <v>3.1449112191562834</v>
      </c>
      <c r="X2" s="8">
        <f>S2/0.158987</f>
        <v>3.1449112191562834</v>
      </c>
      <c r="Y2" s="8">
        <v>6.2897999999999996</v>
      </c>
      <c r="Z2" s="8" t="s">
        <v>316</v>
      </c>
      <c r="AA2" s="8" t="s">
        <v>317</v>
      </c>
    </row>
    <row r="3" spans="1:29">
      <c r="A3" s="14"/>
      <c r="B3" s="156"/>
      <c r="C3" s="15"/>
      <c r="D3" s="156"/>
      <c r="E3" s="156"/>
      <c r="F3" s="156"/>
      <c r="G3" s="156"/>
      <c r="H3" s="156"/>
      <c r="I3" s="156"/>
      <c r="J3" s="11"/>
      <c r="K3" s="156"/>
      <c r="L3" s="156"/>
      <c r="M3" s="8"/>
      <c r="N3" s="8"/>
      <c r="O3" s="9"/>
      <c r="P3" s="9"/>
      <c r="Q3" s="9"/>
      <c r="R3" s="10"/>
      <c r="S3" s="16"/>
      <c r="T3" s="9"/>
      <c r="U3" s="10"/>
      <c r="V3" s="8"/>
      <c r="W3" s="52"/>
      <c r="X3" s="8"/>
      <c r="Y3" s="8"/>
      <c r="Z3" s="8"/>
      <c r="AA3" s="8"/>
    </row>
    <row r="4" spans="1:29" ht="72">
      <c r="A4" s="17">
        <v>2017</v>
      </c>
      <c r="B4" s="11" t="s">
        <v>257</v>
      </c>
      <c r="C4" s="18">
        <v>43904</v>
      </c>
      <c r="D4" s="11" t="s">
        <v>318</v>
      </c>
      <c r="E4" s="11" t="s">
        <v>319</v>
      </c>
      <c r="F4" s="11"/>
      <c r="G4" s="11" t="s">
        <v>320</v>
      </c>
      <c r="H4" s="11" t="s">
        <v>321</v>
      </c>
      <c r="I4" s="11" t="s">
        <v>322</v>
      </c>
      <c r="J4" s="11" t="s">
        <v>323</v>
      </c>
      <c r="K4" s="11" t="s">
        <v>324</v>
      </c>
      <c r="L4" s="11" t="s">
        <v>309</v>
      </c>
      <c r="M4" s="8">
        <v>0.8</v>
      </c>
      <c r="N4" s="8" t="s">
        <v>111</v>
      </c>
      <c r="O4" s="9">
        <v>0.8</v>
      </c>
      <c r="P4" s="9" t="s">
        <v>325</v>
      </c>
      <c r="Q4" s="9" t="s">
        <v>311</v>
      </c>
      <c r="R4" s="9" t="s">
        <v>312</v>
      </c>
      <c r="S4" s="9">
        <v>0.8</v>
      </c>
      <c r="T4" s="9" t="s">
        <v>326</v>
      </c>
      <c r="U4" s="10" t="s">
        <v>314</v>
      </c>
      <c r="V4" s="8" t="s">
        <v>327</v>
      </c>
      <c r="W4" s="8">
        <f>O4/0.158987</f>
        <v>5.0318579506500534</v>
      </c>
      <c r="X4" s="8">
        <f>S4/0.158987</f>
        <v>5.0318579506500534</v>
      </c>
      <c r="Y4" s="8"/>
      <c r="Z4" s="8"/>
      <c r="AA4" s="8" t="s">
        <v>317</v>
      </c>
    </row>
    <row r="5" spans="1:29" ht="115.15">
      <c r="A5" s="14">
        <v>2017</v>
      </c>
      <c r="B5" s="156" t="s">
        <v>328</v>
      </c>
      <c r="C5" s="15">
        <v>43930</v>
      </c>
      <c r="D5" s="156" t="s">
        <v>329</v>
      </c>
      <c r="E5" s="156" t="s">
        <v>330</v>
      </c>
      <c r="F5" s="156"/>
      <c r="G5" s="156" t="s">
        <v>320</v>
      </c>
      <c r="H5" s="156" t="s">
        <v>321</v>
      </c>
      <c r="I5" s="156" t="s">
        <v>322</v>
      </c>
      <c r="J5" s="11" t="s">
        <v>331</v>
      </c>
      <c r="K5" s="156" t="s">
        <v>332</v>
      </c>
      <c r="L5" s="156" t="s">
        <v>309</v>
      </c>
      <c r="M5" s="8">
        <v>11</v>
      </c>
      <c r="N5" s="8" t="s">
        <v>111</v>
      </c>
      <c r="O5" s="9">
        <v>11</v>
      </c>
      <c r="P5" s="9" t="s">
        <v>333</v>
      </c>
      <c r="Q5" s="9" t="s">
        <v>317</v>
      </c>
      <c r="R5" s="9" t="s">
        <v>312</v>
      </c>
      <c r="S5" s="9" t="s">
        <v>317</v>
      </c>
      <c r="T5" s="9" t="s">
        <v>334</v>
      </c>
      <c r="U5" s="10"/>
      <c r="V5" s="8" t="s">
        <v>327</v>
      </c>
      <c r="W5" s="8"/>
      <c r="X5" s="8"/>
      <c r="Y5" s="8"/>
      <c r="Z5" s="8"/>
      <c r="AA5" s="8" t="s">
        <v>317</v>
      </c>
    </row>
    <row r="6" spans="1:29" ht="28.9">
      <c r="A6" s="17">
        <v>2017</v>
      </c>
      <c r="B6" s="11" t="s">
        <v>335</v>
      </c>
      <c r="C6" s="18">
        <v>44013</v>
      </c>
      <c r="D6" s="11" t="s">
        <v>336</v>
      </c>
      <c r="E6" s="11" t="s">
        <v>337</v>
      </c>
      <c r="F6" s="11"/>
      <c r="G6" s="11" t="s">
        <v>320</v>
      </c>
      <c r="H6" s="11" t="s">
        <v>321</v>
      </c>
      <c r="I6" s="11" t="s">
        <v>322</v>
      </c>
      <c r="J6" s="11" t="s">
        <v>338</v>
      </c>
      <c r="K6" s="11" t="s">
        <v>339</v>
      </c>
      <c r="L6" s="11" t="s">
        <v>309</v>
      </c>
      <c r="M6" s="8">
        <v>3.15</v>
      </c>
      <c r="N6" s="8" t="s">
        <v>111</v>
      </c>
      <c r="O6" s="9">
        <v>3.1</v>
      </c>
      <c r="P6" s="9" t="s">
        <v>340</v>
      </c>
      <c r="Q6" s="9" t="s">
        <v>311</v>
      </c>
      <c r="R6" s="9" t="s">
        <v>312</v>
      </c>
      <c r="S6" s="9">
        <v>3</v>
      </c>
      <c r="T6" s="9" t="s">
        <v>341</v>
      </c>
      <c r="U6" s="10" t="s">
        <v>314</v>
      </c>
      <c r="V6" s="8" t="s">
        <v>315</v>
      </c>
      <c r="W6" s="8">
        <f>O6/0.158987</f>
        <v>19.498449558768957</v>
      </c>
      <c r="X6" s="8">
        <f>S6/0.158987</f>
        <v>18.869467314937701</v>
      </c>
      <c r="Y6" s="8">
        <v>6.2897999999999996</v>
      </c>
      <c r="Z6" s="8"/>
      <c r="AA6" s="8" t="s">
        <v>317</v>
      </c>
    </row>
    <row r="7" spans="1:29" ht="158.44999999999999">
      <c r="A7" s="17">
        <v>2017</v>
      </c>
      <c r="B7" s="11" t="s">
        <v>342</v>
      </c>
      <c r="C7" s="18">
        <v>44141</v>
      </c>
      <c r="D7" s="11" t="s">
        <v>343</v>
      </c>
      <c r="E7" s="11" t="s">
        <v>330</v>
      </c>
      <c r="F7" s="11"/>
      <c r="G7" s="11" t="s">
        <v>304</v>
      </c>
      <c r="H7" s="11" t="s">
        <v>344</v>
      </c>
      <c r="I7" s="11" t="s">
        <v>306</v>
      </c>
      <c r="J7" s="11" t="s">
        <v>345</v>
      </c>
      <c r="K7" s="11" t="s">
        <v>346</v>
      </c>
      <c r="L7" s="11" t="s">
        <v>309</v>
      </c>
      <c r="M7" s="8">
        <v>0.2</v>
      </c>
      <c r="N7" s="8" t="s">
        <v>111</v>
      </c>
      <c r="O7" s="9">
        <v>0.2</v>
      </c>
      <c r="P7" s="9" t="s">
        <v>310</v>
      </c>
      <c r="Q7" s="9" t="s">
        <v>311</v>
      </c>
      <c r="R7" s="9" t="s">
        <v>312</v>
      </c>
      <c r="S7" s="9">
        <v>0.2</v>
      </c>
      <c r="T7" s="9" t="s">
        <v>334</v>
      </c>
      <c r="U7" s="10" t="s">
        <v>314</v>
      </c>
      <c r="V7" s="8" t="s">
        <v>315</v>
      </c>
      <c r="W7" s="8">
        <f>O7/0.158987</f>
        <v>1.2579644876625133</v>
      </c>
      <c r="X7" s="8">
        <f>S7/0.158987</f>
        <v>1.2579644876625133</v>
      </c>
      <c r="Y7" s="8">
        <v>6.2897999999999996</v>
      </c>
      <c r="Z7" s="8"/>
      <c r="AA7" s="8" t="s">
        <v>317</v>
      </c>
    </row>
    <row r="8" spans="1:29" ht="72">
      <c r="A8" s="17">
        <v>2017</v>
      </c>
      <c r="B8" s="11" t="s">
        <v>342</v>
      </c>
      <c r="C8" s="18">
        <v>44178</v>
      </c>
      <c r="D8" s="11" t="s">
        <v>347</v>
      </c>
      <c r="E8" s="11" t="s">
        <v>348</v>
      </c>
      <c r="F8" s="11" t="s">
        <v>349</v>
      </c>
      <c r="G8" s="11" t="s">
        <v>304</v>
      </c>
      <c r="H8" s="11" t="s">
        <v>344</v>
      </c>
      <c r="I8" s="11" t="s">
        <v>306</v>
      </c>
      <c r="J8" s="11" t="s">
        <v>350</v>
      </c>
      <c r="K8" s="11" t="s">
        <v>351</v>
      </c>
      <c r="L8" s="11" t="s">
        <v>309</v>
      </c>
      <c r="M8" s="8">
        <v>0.8</v>
      </c>
      <c r="N8" s="8" t="s">
        <v>111</v>
      </c>
      <c r="O8" s="9">
        <v>0.8</v>
      </c>
      <c r="P8" s="9" t="s">
        <v>352</v>
      </c>
      <c r="Q8" s="9" t="s">
        <v>311</v>
      </c>
      <c r="R8" s="9" t="s">
        <v>312</v>
      </c>
      <c r="S8" s="9">
        <v>0</v>
      </c>
      <c r="T8" s="9" t="s">
        <v>353</v>
      </c>
      <c r="U8" s="10" t="s">
        <v>314</v>
      </c>
      <c r="V8" s="8" t="s">
        <v>327</v>
      </c>
      <c r="W8" s="8">
        <f>O8/0.158987</f>
        <v>5.0318579506500534</v>
      </c>
      <c r="X8" s="8">
        <f>S8/0.158987</f>
        <v>0</v>
      </c>
      <c r="Y8" s="8"/>
      <c r="Z8" s="8"/>
      <c r="AA8" s="8" t="s">
        <v>317</v>
      </c>
    </row>
    <row r="9" spans="1:29" ht="115.15">
      <c r="A9" s="14">
        <v>2017</v>
      </c>
      <c r="B9" s="156" t="s">
        <v>342</v>
      </c>
      <c r="C9" s="15">
        <v>44184</v>
      </c>
      <c r="D9" s="156" t="s">
        <v>347</v>
      </c>
      <c r="E9" s="156" t="s">
        <v>302</v>
      </c>
      <c r="F9" s="156"/>
      <c r="G9" s="156" t="s">
        <v>304</v>
      </c>
      <c r="H9" s="156" t="s">
        <v>344</v>
      </c>
      <c r="I9" s="156" t="s">
        <v>306</v>
      </c>
      <c r="J9" s="11" t="s">
        <v>354</v>
      </c>
      <c r="K9" s="156" t="s">
        <v>355</v>
      </c>
      <c r="L9" s="156" t="s">
        <v>309</v>
      </c>
      <c r="M9" s="8">
        <v>2</v>
      </c>
      <c r="N9" s="8" t="s">
        <v>111</v>
      </c>
      <c r="O9" s="19">
        <v>2</v>
      </c>
      <c r="P9" s="19" t="s">
        <v>356</v>
      </c>
      <c r="Q9" s="19" t="s">
        <v>311</v>
      </c>
      <c r="R9" s="9" t="s">
        <v>312</v>
      </c>
      <c r="S9" s="19">
        <v>2</v>
      </c>
      <c r="T9" s="9" t="s">
        <v>313</v>
      </c>
      <c r="U9" s="10" t="s">
        <v>314</v>
      </c>
      <c r="V9" s="8" t="s">
        <v>327</v>
      </c>
      <c r="W9" s="8">
        <f>O9/0.158987</f>
        <v>12.579644876625133</v>
      </c>
      <c r="X9" s="8">
        <f>S9/0.158987</f>
        <v>12.579644876625133</v>
      </c>
      <c r="Y9" s="8"/>
      <c r="Z9" s="8"/>
      <c r="AA9" s="8" t="s">
        <v>317</v>
      </c>
    </row>
    <row r="10" spans="1:29" s="22" customFormat="1" ht="73.5" customHeight="1" thickBot="1">
      <c r="A10" s="23"/>
      <c r="B10" s="24"/>
      <c r="C10" s="25"/>
      <c r="D10" s="24"/>
      <c r="E10" s="24"/>
      <c r="F10" s="24"/>
      <c r="G10" s="24"/>
      <c r="H10" s="24"/>
      <c r="I10" s="24"/>
      <c r="J10" s="24"/>
      <c r="K10" s="24"/>
      <c r="L10" s="24"/>
      <c r="M10" s="26">
        <f>SUM(M2:M9)</f>
        <v>18.45</v>
      </c>
      <c r="N10" s="26"/>
      <c r="O10" s="27"/>
      <c r="P10" s="27"/>
      <c r="Q10" s="27"/>
      <c r="R10" s="27"/>
      <c r="S10" s="27"/>
      <c r="T10" s="27"/>
      <c r="U10" s="26"/>
      <c r="V10" s="26"/>
      <c r="W10" s="36">
        <f>SUM(W2:W9)</f>
        <v>46.544686043512989</v>
      </c>
      <c r="X10" s="29">
        <f>SUM(X2:X9)</f>
        <v>40.88384584903168</v>
      </c>
      <c r="Y10" s="26"/>
      <c r="Z10" s="26"/>
      <c r="AA10" s="26"/>
      <c r="AB10" s="30"/>
    </row>
    <row r="11" spans="1:29" ht="144">
      <c r="A11" s="31">
        <v>2018</v>
      </c>
      <c r="B11" s="32" t="s">
        <v>257</v>
      </c>
      <c r="C11" s="33">
        <v>43868</v>
      </c>
      <c r="D11" s="32" t="s">
        <v>301</v>
      </c>
      <c r="E11" s="32" t="s">
        <v>357</v>
      </c>
      <c r="F11" s="32"/>
      <c r="G11" s="32" t="s">
        <v>304</v>
      </c>
      <c r="H11" s="32" t="s">
        <v>358</v>
      </c>
      <c r="I11" s="32" t="s">
        <v>306</v>
      </c>
      <c r="J11" s="34" t="s">
        <v>359</v>
      </c>
      <c r="K11" s="32" t="s">
        <v>360</v>
      </c>
      <c r="L11" s="32"/>
      <c r="M11" s="20">
        <v>200</v>
      </c>
      <c r="N11" s="20" t="s">
        <v>361</v>
      </c>
      <c r="O11" s="35">
        <v>0.2</v>
      </c>
      <c r="P11" s="35" t="s">
        <v>310</v>
      </c>
      <c r="Q11" s="35" t="s">
        <v>311</v>
      </c>
      <c r="R11" s="35" t="s">
        <v>312</v>
      </c>
      <c r="S11" s="35">
        <v>0</v>
      </c>
      <c r="T11" s="35" t="s">
        <v>362</v>
      </c>
      <c r="U11" s="10" t="s">
        <v>314</v>
      </c>
      <c r="V11" s="8" t="s">
        <v>327</v>
      </c>
      <c r="W11" s="8">
        <f>O11/0.158987</f>
        <v>1.2579644876625133</v>
      </c>
      <c r="X11" s="8">
        <f>S11/0.158987</f>
        <v>0</v>
      </c>
      <c r="Y11" s="8"/>
      <c r="Z11" s="8"/>
      <c r="AA11" s="8" t="s">
        <v>317</v>
      </c>
    </row>
    <row r="12" spans="1:29">
      <c r="A12" s="14">
        <v>2018</v>
      </c>
      <c r="B12" s="156" t="s">
        <v>328</v>
      </c>
      <c r="C12" s="15">
        <v>43922</v>
      </c>
      <c r="D12" s="156" t="s">
        <v>329</v>
      </c>
      <c r="E12" s="21" t="s">
        <v>363</v>
      </c>
      <c r="F12" s="156"/>
      <c r="G12" s="156" t="s">
        <v>320</v>
      </c>
      <c r="H12" s="156" t="s">
        <v>321</v>
      </c>
      <c r="I12" s="156" t="s">
        <v>322</v>
      </c>
      <c r="J12" s="11" t="s">
        <v>364</v>
      </c>
      <c r="K12" s="156" t="s">
        <v>365</v>
      </c>
      <c r="L12" s="156"/>
      <c r="M12" s="8">
        <v>1.5</v>
      </c>
      <c r="N12" s="8" t="s">
        <v>111</v>
      </c>
      <c r="O12" s="9">
        <v>1.5</v>
      </c>
      <c r="P12" s="9" t="s">
        <v>366</v>
      </c>
      <c r="Q12" s="9" t="s">
        <v>311</v>
      </c>
      <c r="R12" s="9" t="s">
        <v>312</v>
      </c>
      <c r="S12" s="9">
        <v>1.5</v>
      </c>
      <c r="T12" s="9" t="s">
        <v>367</v>
      </c>
      <c r="U12" s="10" t="s">
        <v>314</v>
      </c>
      <c r="V12" s="8" t="s">
        <v>315</v>
      </c>
      <c r="W12" s="8">
        <f>O12/0.158987</f>
        <v>9.4347336574688505</v>
      </c>
      <c r="X12" s="8">
        <f>S12/0.158987</f>
        <v>9.4347336574688505</v>
      </c>
      <c r="Y12" s="8">
        <v>6.2897999999999996</v>
      </c>
      <c r="Z12" s="8"/>
      <c r="AA12" s="8" t="s">
        <v>317</v>
      </c>
    </row>
    <row r="13" spans="1:29" ht="129.6">
      <c r="A13" s="17">
        <v>2018</v>
      </c>
      <c r="B13" s="11" t="s">
        <v>335</v>
      </c>
      <c r="C13" s="18">
        <v>44098</v>
      </c>
      <c r="D13" s="11" t="s">
        <v>368</v>
      </c>
      <c r="E13" s="11" t="s">
        <v>302</v>
      </c>
      <c r="F13" s="11"/>
      <c r="G13" s="11" t="s">
        <v>304</v>
      </c>
      <c r="H13" s="11" t="s">
        <v>321</v>
      </c>
      <c r="I13" s="11" t="s">
        <v>306</v>
      </c>
      <c r="J13" s="12" t="s">
        <v>369</v>
      </c>
      <c r="K13" s="11" t="s">
        <v>370</v>
      </c>
      <c r="L13" s="11"/>
      <c r="M13" s="8">
        <v>200</v>
      </c>
      <c r="N13" s="8" t="s">
        <v>361</v>
      </c>
      <c r="O13" s="9">
        <v>0.2</v>
      </c>
      <c r="P13" s="9" t="s">
        <v>371</v>
      </c>
      <c r="Q13" s="9" t="s">
        <v>311</v>
      </c>
      <c r="R13" s="9" t="s">
        <v>312</v>
      </c>
      <c r="S13" s="9">
        <v>0</v>
      </c>
      <c r="T13" s="9" t="s">
        <v>313</v>
      </c>
      <c r="U13" s="10" t="s">
        <v>314</v>
      </c>
      <c r="V13" s="8" t="s">
        <v>327</v>
      </c>
      <c r="W13" s="8">
        <f>O13/0.158987</f>
        <v>1.2579644876625133</v>
      </c>
      <c r="X13" s="8">
        <f>S13/0.158987</f>
        <v>0</v>
      </c>
      <c r="Y13" s="8"/>
      <c r="Z13" s="8"/>
      <c r="AA13" s="8" t="s">
        <v>317</v>
      </c>
      <c r="AC13">
        <f>O11+O13+O12</f>
        <v>1.9</v>
      </c>
    </row>
    <row r="14" spans="1:29" ht="15" thickBot="1">
      <c r="A14" s="37"/>
      <c r="B14" s="38"/>
      <c r="C14" s="39"/>
      <c r="D14" s="38"/>
      <c r="E14" s="38"/>
      <c r="F14" s="38"/>
      <c r="G14" s="38"/>
      <c r="H14" s="38"/>
      <c r="I14" s="38"/>
      <c r="J14" s="40"/>
      <c r="K14" s="38"/>
      <c r="L14" s="38"/>
      <c r="M14" s="28"/>
      <c r="N14" s="28"/>
      <c r="O14" s="41"/>
      <c r="P14" s="41"/>
      <c r="Q14" s="41"/>
      <c r="R14" s="41"/>
      <c r="S14" s="41"/>
      <c r="T14" s="41"/>
      <c r="U14" s="28"/>
      <c r="V14" s="28"/>
      <c r="W14" s="36">
        <f>SUM(W11:W13)</f>
        <v>11.950662632793875</v>
      </c>
      <c r="X14" s="36">
        <f>SUM(X11:X13)</f>
        <v>9.4347336574688505</v>
      </c>
      <c r="Y14" s="28"/>
      <c r="Z14" s="28"/>
      <c r="AA14" s="28"/>
      <c r="AB14" s="42"/>
    </row>
    <row r="15" spans="1:29" ht="158.44999999999999">
      <c r="A15" s="43">
        <v>2019</v>
      </c>
      <c r="B15" s="155" t="s">
        <v>257</v>
      </c>
      <c r="C15" s="44">
        <v>43855</v>
      </c>
      <c r="D15" s="155" t="s">
        <v>372</v>
      </c>
      <c r="E15" s="165" t="s">
        <v>373</v>
      </c>
      <c r="F15" s="165"/>
      <c r="G15" s="155" t="s">
        <v>374</v>
      </c>
      <c r="H15" s="155" t="s">
        <v>321</v>
      </c>
      <c r="I15" s="155" t="s">
        <v>322</v>
      </c>
      <c r="J15" s="155" t="s">
        <v>375</v>
      </c>
      <c r="K15" s="155" t="s">
        <v>376</v>
      </c>
      <c r="L15" s="155"/>
      <c r="M15" s="13">
        <v>3</v>
      </c>
      <c r="N15" s="13" t="s">
        <v>111</v>
      </c>
      <c r="O15" s="45">
        <v>3</v>
      </c>
      <c r="P15" s="45" t="s">
        <v>310</v>
      </c>
      <c r="Q15" s="45" t="s">
        <v>311</v>
      </c>
      <c r="R15" s="45" t="s">
        <v>377</v>
      </c>
      <c r="S15" s="45">
        <v>2</v>
      </c>
      <c r="T15" s="45" t="s">
        <v>378</v>
      </c>
      <c r="U15" s="13" t="s">
        <v>379</v>
      </c>
      <c r="V15" s="8" t="s">
        <v>315</v>
      </c>
      <c r="W15" s="8">
        <f>O15/0.158987</f>
        <v>18.869467314937701</v>
      </c>
      <c r="X15" s="8">
        <f>S15/0.158987</f>
        <v>12.579644876625133</v>
      </c>
      <c r="Y15" s="8">
        <v>6.2897999999999996</v>
      </c>
      <c r="Z15" s="8"/>
      <c r="AA15" s="8" t="s">
        <v>317</v>
      </c>
    </row>
    <row r="16" spans="1:29" ht="273.60000000000002">
      <c r="A16" s="14">
        <v>2019</v>
      </c>
      <c r="B16" s="156" t="s">
        <v>257</v>
      </c>
      <c r="C16" s="15">
        <v>43907</v>
      </c>
      <c r="D16" s="156" t="s">
        <v>318</v>
      </c>
      <c r="E16" s="166" t="s">
        <v>373</v>
      </c>
      <c r="F16" s="166"/>
      <c r="G16" s="156" t="s">
        <v>304</v>
      </c>
      <c r="H16" s="156" t="s">
        <v>344</v>
      </c>
      <c r="I16" s="156" t="s">
        <v>306</v>
      </c>
      <c r="J16" s="11" t="s">
        <v>380</v>
      </c>
      <c r="K16" s="156" t="s">
        <v>381</v>
      </c>
      <c r="L16" s="156" t="s">
        <v>309</v>
      </c>
      <c r="M16" s="20">
        <v>10</v>
      </c>
      <c r="N16" s="20" t="s">
        <v>111</v>
      </c>
      <c r="O16" s="9">
        <v>10</v>
      </c>
      <c r="P16" s="9" t="s">
        <v>382</v>
      </c>
      <c r="Q16" s="9" t="s">
        <v>383</v>
      </c>
      <c r="R16" s="9" t="s">
        <v>312</v>
      </c>
      <c r="S16" s="9">
        <v>6</v>
      </c>
      <c r="T16" s="9" t="s">
        <v>384</v>
      </c>
      <c r="U16" s="10" t="s">
        <v>314</v>
      </c>
      <c r="V16" s="8" t="s">
        <v>327</v>
      </c>
      <c r="W16" s="8">
        <f>O16/0.158987</f>
        <v>62.898224383125665</v>
      </c>
      <c r="X16" s="8">
        <f>S16/0.158987</f>
        <v>37.738934629875402</v>
      </c>
      <c r="Y16" s="8"/>
      <c r="Z16" s="8"/>
      <c r="AA16" s="8" t="s">
        <v>317</v>
      </c>
    </row>
    <row r="17" spans="1:27" ht="72">
      <c r="A17" s="17">
        <v>2019</v>
      </c>
      <c r="B17" s="11" t="s">
        <v>328</v>
      </c>
      <c r="C17" s="18">
        <v>43935</v>
      </c>
      <c r="D17" s="11" t="s">
        <v>329</v>
      </c>
      <c r="E17" s="11" t="s">
        <v>385</v>
      </c>
      <c r="F17" s="11"/>
      <c r="G17" s="11" t="s">
        <v>320</v>
      </c>
      <c r="H17" s="11" t="s">
        <v>321</v>
      </c>
      <c r="I17" s="11" t="s">
        <v>322</v>
      </c>
      <c r="J17" s="11" t="s">
        <v>386</v>
      </c>
      <c r="K17" s="11" t="s">
        <v>387</v>
      </c>
      <c r="L17" s="11"/>
      <c r="M17" s="8">
        <v>0.3</v>
      </c>
      <c r="N17" s="8"/>
      <c r="O17" s="9">
        <v>0.3</v>
      </c>
      <c r="P17" s="9" t="s">
        <v>388</v>
      </c>
      <c r="Q17" s="9" t="s">
        <v>311</v>
      </c>
      <c r="R17" s="9" t="s">
        <v>312</v>
      </c>
      <c r="S17" s="9">
        <v>0.27</v>
      </c>
      <c r="T17" s="9" t="s">
        <v>389</v>
      </c>
      <c r="U17" s="10"/>
      <c r="V17" s="8" t="s">
        <v>327</v>
      </c>
      <c r="W17" s="8">
        <f>O17/0.158987</f>
        <v>1.88694673149377</v>
      </c>
      <c r="X17" s="8">
        <f>S17/0.158987</f>
        <v>1.6982520583443932</v>
      </c>
      <c r="Y17" s="8"/>
      <c r="Z17" s="8"/>
      <c r="AA17" s="8" t="s">
        <v>317</v>
      </c>
    </row>
    <row r="18" spans="1:27" ht="72">
      <c r="A18" s="17">
        <v>2019</v>
      </c>
      <c r="B18" s="11" t="s">
        <v>328</v>
      </c>
      <c r="C18" s="18">
        <v>43993</v>
      </c>
      <c r="D18" s="11" t="s">
        <v>390</v>
      </c>
      <c r="E18" s="11" t="s">
        <v>330</v>
      </c>
      <c r="F18" s="11"/>
      <c r="G18" s="11" t="s">
        <v>320</v>
      </c>
      <c r="H18" s="11" t="s">
        <v>321</v>
      </c>
      <c r="I18" s="11" t="s">
        <v>322</v>
      </c>
      <c r="J18" s="11" t="s">
        <v>391</v>
      </c>
      <c r="K18" s="11" t="s">
        <v>392</v>
      </c>
      <c r="L18" s="11"/>
      <c r="M18" s="8">
        <v>4</v>
      </c>
      <c r="N18" s="8" t="s">
        <v>111</v>
      </c>
      <c r="O18" s="9">
        <v>4</v>
      </c>
      <c r="P18" s="9" t="s">
        <v>366</v>
      </c>
      <c r="Q18" s="9" t="s">
        <v>383</v>
      </c>
      <c r="R18" s="9" t="s">
        <v>312</v>
      </c>
      <c r="S18" s="9">
        <v>4</v>
      </c>
      <c r="T18" s="9" t="s">
        <v>334</v>
      </c>
      <c r="U18" s="10" t="s">
        <v>314</v>
      </c>
      <c r="V18" s="8" t="s">
        <v>327</v>
      </c>
      <c r="W18" s="8">
        <f>O18/0.158987</f>
        <v>25.159289753250267</v>
      </c>
      <c r="X18" s="8">
        <f>S18/0.158987</f>
        <v>25.159289753250267</v>
      </c>
      <c r="Y18" s="8"/>
      <c r="Z18" s="8"/>
      <c r="AA18" s="8" t="s">
        <v>317</v>
      </c>
    </row>
    <row r="19" spans="1:27" ht="87" thickBot="1">
      <c r="A19" s="37">
        <v>2019</v>
      </c>
      <c r="B19" s="38" t="s">
        <v>342</v>
      </c>
      <c r="C19" s="39">
        <v>44184</v>
      </c>
      <c r="D19" s="38" t="s">
        <v>347</v>
      </c>
      <c r="E19" s="38" t="s">
        <v>330</v>
      </c>
      <c r="F19" s="38"/>
      <c r="G19" s="38" t="s">
        <v>320</v>
      </c>
      <c r="H19" s="38" t="s">
        <v>321</v>
      </c>
      <c r="I19" s="38" t="s">
        <v>322</v>
      </c>
      <c r="J19" s="38" t="s">
        <v>393</v>
      </c>
      <c r="K19" s="38" t="s">
        <v>394</v>
      </c>
      <c r="L19" s="38"/>
      <c r="M19" s="28">
        <v>12</v>
      </c>
      <c r="N19" s="28" t="s">
        <v>111</v>
      </c>
      <c r="O19" s="46">
        <v>12</v>
      </c>
      <c r="P19" s="46" t="s">
        <v>310</v>
      </c>
      <c r="Q19" s="46" t="s">
        <v>311</v>
      </c>
      <c r="R19" s="46" t="s">
        <v>312</v>
      </c>
      <c r="S19" s="46">
        <v>11.5</v>
      </c>
      <c r="T19" s="46" t="s">
        <v>334</v>
      </c>
      <c r="U19" s="47" t="s">
        <v>314</v>
      </c>
      <c r="V19" s="28" t="s">
        <v>315</v>
      </c>
      <c r="W19" s="28">
        <f>O19/0.158987</f>
        <v>75.477869259750804</v>
      </c>
      <c r="X19" s="28">
        <f>S19/0.158987</f>
        <v>72.332958040594519</v>
      </c>
      <c r="Y19" s="28">
        <v>6.2897999999999996</v>
      </c>
      <c r="Z19" s="28"/>
      <c r="AA19" s="28" t="s">
        <v>317</v>
      </c>
    </row>
    <row r="20" spans="1:27">
      <c r="W20" s="3">
        <f>SUM(W15:W19)</f>
        <v>184.29179744255822</v>
      </c>
      <c r="X20" s="3">
        <f>SUM(X15:X19)</f>
        <v>149.50907935868972</v>
      </c>
    </row>
  </sheetData>
  <mergeCells count="2">
    <mergeCell ref="E15:F15"/>
    <mergeCell ref="E16:F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1D256-1141-4046-A15C-63155462E739}">
  <dimension ref="A2:I26"/>
  <sheetViews>
    <sheetView workbookViewId="0">
      <selection activeCell="F30" sqref="F30"/>
    </sheetView>
  </sheetViews>
  <sheetFormatPr defaultColWidth="8.7109375" defaultRowHeight="14.45"/>
  <cols>
    <col min="1" max="10" width="16" customWidth="1"/>
  </cols>
  <sheetData>
    <row r="2" spans="1:9">
      <c r="A2" t="s">
        <v>395</v>
      </c>
      <c r="B2" t="s">
        <v>396</v>
      </c>
      <c r="C2" t="s">
        <v>397</v>
      </c>
      <c r="D2" t="s">
        <v>398</v>
      </c>
      <c r="E2" t="s">
        <v>399</v>
      </c>
      <c r="F2" t="s">
        <v>400</v>
      </c>
      <c r="G2" t="s">
        <v>401</v>
      </c>
      <c r="H2" t="s">
        <v>402</v>
      </c>
    </row>
    <row r="3" spans="1:9">
      <c r="A3">
        <v>2019</v>
      </c>
      <c r="B3">
        <v>185.5</v>
      </c>
      <c r="C3">
        <v>169.8</v>
      </c>
      <c r="D3">
        <v>0</v>
      </c>
      <c r="E3">
        <v>43.1</v>
      </c>
      <c r="F3">
        <v>62.3</v>
      </c>
      <c r="G3">
        <v>0</v>
      </c>
      <c r="H3">
        <v>5045.3999999999996</v>
      </c>
    </row>
    <row r="4" spans="1:9">
      <c r="A4" t="s">
        <v>403</v>
      </c>
      <c r="B4">
        <v>65.7</v>
      </c>
      <c r="C4">
        <v>51.5</v>
      </c>
      <c r="D4">
        <v>0</v>
      </c>
      <c r="E4">
        <v>0</v>
      </c>
      <c r="F4">
        <v>36</v>
      </c>
      <c r="G4">
        <v>0</v>
      </c>
      <c r="H4">
        <v>3252.4</v>
      </c>
    </row>
    <row r="5" spans="1:9">
      <c r="A5" t="s">
        <v>404</v>
      </c>
      <c r="B5">
        <v>119.8</v>
      </c>
      <c r="C5">
        <v>118.2</v>
      </c>
      <c r="D5">
        <v>0</v>
      </c>
      <c r="E5">
        <v>43.1</v>
      </c>
      <c r="F5">
        <v>26.3</v>
      </c>
      <c r="G5">
        <v>0</v>
      </c>
      <c r="H5">
        <v>1793.1</v>
      </c>
    </row>
    <row r="6" spans="1:9">
      <c r="A6">
        <v>2018</v>
      </c>
      <c r="B6">
        <v>343.3</v>
      </c>
      <c r="C6">
        <v>343.3</v>
      </c>
      <c r="D6">
        <v>0</v>
      </c>
      <c r="E6">
        <v>180.1</v>
      </c>
      <c r="F6">
        <v>154.69999999999999</v>
      </c>
      <c r="G6">
        <v>0</v>
      </c>
      <c r="H6">
        <v>4993.6000000000004</v>
      </c>
    </row>
    <row r="7" spans="1:9">
      <c r="A7" t="s">
        <v>403</v>
      </c>
      <c r="B7">
        <v>191.9</v>
      </c>
      <c r="C7">
        <v>191.9</v>
      </c>
      <c r="D7">
        <v>0</v>
      </c>
      <c r="E7">
        <v>46.2</v>
      </c>
      <c r="F7">
        <v>62.8</v>
      </c>
      <c r="G7">
        <v>0</v>
      </c>
      <c r="H7">
        <v>3200.5</v>
      </c>
    </row>
    <row r="8" spans="1:9">
      <c r="A8" t="s">
        <v>404</v>
      </c>
      <c r="B8">
        <v>151.4</v>
      </c>
      <c r="C8">
        <v>151.4</v>
      </c>
      <c r="D8">
        <v>0</v>
      </c>
      <c r="E8">
        <v>133.9</v>
      </c>
      <c r="F8">
        <v>91.9</v>
      </c>
      <c r="G8">
        <v>0</v>
      </c>
      <c r="H8">
        <v>1793.1</v>
      </c>
    </row>
    <row r="9" spans="1:9">
      <c r="A9">
        <v>2017</v>
      </c>
      <c r="B9">
        <v>111</v>
      </c>
      <c r="C9">
        <v>116.1</v>
      </c>
      <c r="D9">
        <v>0</v>
      </c>
      <c r="E9">
        <v>13.7</v>
      </c>
      <c r="F9">
        <v>42.1</v>
      </c>
      <c r="G9">
        <v>0</v>
      </c>
      <c r="H9">
        <v>4682.5</v>
      </c>
    </row>
    <row r="10" spans="1:9">
      <c r="A10" t="s">
        <v>403</v>
      </c>
      <c r="B10">
        <v>55.4</v>
      </c>
      <c r="C10">
        <v>55.4</v>
      </c>
      <c r="D10">
        <v>0</v>
      </c>
      <c r="E10">
        <v>0</v>
      </c>
      <c r="F10">
        <v>0</v>
      </c>
      <c r="G10">
        <v>0</v>
      </c>
      <c r="H10">
        <v>3084.6</v>
      </c>
    </row>
    <row r="11" spans="1:9">
      <c r="A11" t="s">
        <v>404</v>
      </c>
      <c r="B11">
        <v>55.5</v>
      </c>
      <c r="C11">
        <v>60.7</v>
      </c>
      <c r="D11">
        <v>0</v>
      </c>
      <c r="E11">
        <v>13.7</v>
      </c>
      <c r="F11">
        <v>42.1</v>
      </c>
      <c r="G11">
        <v>0</v>
      </c>
      <c r="H11">
        <v>1597.8</v>
      </c>
    </row>
    <row r="12" spans="1:9">
      <c r="A12" t="s">
        <v>405</v>
      </c>
      <c r="B12">
        <v>639.70000000000005</v>
      </c>
      <c r="C12">
        <v>629.1</v>
      </c>
      <c r="D12">
        <v>0</v>
      </c>
      <c r="E12">
        <v>236.9</v>
      </c>
      <c r="F12">
        <v>259.10000000000002</v>
      </c>
      <c r="G12">
        <v>0</v>
      </c>
      <c r="H12">
        <v>14721.5</v>
      </c>
    </row>
    <row r="16" spans="1:9" ht="16.350000000000001" customHeight="1">
      <c r="A16" t="s">
        <v>395</v>
      </c>
      <c r="B16" t="s">
        <v>406</v>
      </c>
      <c r="C16" t="s">
        <v>407</v>
      </c>
      <c r="D16" t="s">
        <v>408</v>
      </c>
      <c r="E16" t="s">
        <v>409</v>
      </c>
      <c r="F16" t="s">
        <v>410</v>
      </c>
      <c r="G16" t="s">
        <v>411</v>
      </c>
      <c r="H16" t="s">
        <v>412</v>
      </c>
      <c r="I16" t="s">
        <v>413</v>
      </c>
    </row>
    <row r="17" spans="1:9">
      <c r="A17">
        <v>2019</v>
      </c>
      <c r="B17" s="4">
        <v>3.6999999999999998E-2</v>
      </c>
      <c r="C17" s="4">
        <v>3.4000000000000002E-2</v>
      </c>
      <c r="D17" s="4">
        <v>0</v>
      </c>
      <c r="E17" s="4">
        <v>8.9999999999999993E-3</v>
      </c>
      <c r="F17" s="4">
        <v>7.9000000000000001E-2</v>
      </c>
      <c r="G17" s="4">
        <v>1.2E-2</v>
      </c>
      <c r="H17" s="4">
        <v>0</v>
      </c>
      <c r="I17" s="4">
        <v>9.0999999999999998E-2</v>
      </c>
    </row>
    <row r="18" spans="1:9">
      <c r="A18" t="s">
        <v>403</v>
      </c>
      <c r="B18" s="4">
        <v>0.02</v>
      </c>
      <c r="C18" s="4">
        <v>1.6E-2</v>
      </c>
      <c r="D18" s="4">
        <v>0</v>
      </c>
      <c r="E18" s="4">
        <v>0</v>
      </c>
      <c r="F18" s="4">
        <v>3.5999999999999997E-2</v>
      </c>
      <c r="G18" s="4">
        <v>1.0999999999999999E-2</v>
      </c>
      <c r="H18" s="4">
        <v>0</v>
      </c>
      <c r="I18" s="4">
        <v>4.7E-2</v>
      </c>
    </row>
    <row r="19" spans="1:9" ht="15" thickBot="1">
      <c r="A19" s="48" t="s">
        <v>404</v>
      </c>
      <c r="B19" s="49">
        <v>6.7000000000000004E-2</v>
      </c>
      <c r="C19" s="49">
        <v>6.6000000000000003E-2</v>
      </c>
      <c r="D19" s="49">
        <v>0</v>
      </c>
      <c r="E19" s="49">
        <v>2.4E-2</v>
      </c>
      <c r="F19" s="49">
        <v>0.157</v>
      </c>
      <c r="G19" s="49">
        <v>1.4999999999999999E-2</v>
      </c>
      <c r="H19" s="49">
        <v>0</v>
      </c>
      <c r="I19" s="49">
        <v>0.17100000000000001</v>
      </c>
    </row>
    <row r="20" spans="1:9">
      <c r="A20">
        <v>2018</v>
      </c>
      <c r="B20" s="4">
        <v>6.9000000000000006E-2</v>
      </c>
      <c r="C20" s="4">
        <v>6.9000000000000006E-2</v>
      </c>
      <c r="D20" s="4">
        <v>0</v>
      </c>
      <c r="E20" s="4">
        <v>3.5999999999999997E-2</v>
      </c>
      <c r="F20" s="4">
        <v>0.17399999999999999</v>
      </c>
      <c r="G20" s="4">
        <v>3.1E-2</v>
      </c>
      <c r="H20" s="4">
        <v>0</v>
      </c>
      <c r="I20" s="4">
        <v>0.20499999999999999</v>
      </c>
    </row>
    <row r="21" spans="1:9">
      <c r="A21" t="s">
        <v>403</v>
      </c>
      <c r="B21" s="4">
        <v>0.06</v>
      </c>
      <c r="C21" s="4">
        <v>0.06</v>
      </c>
      <c r="D21" s="4">
        <v>0</v>
      </c>
      <c r="E21" s="4">
        <v>1.4E-2</v>
      </c>
      <c r="F21" s="4">
        <v>0.13400000000000001</v>
      </c>
      <c r="G21" s="4">
        <v>0.02</v>
      </c>
      <c r="H21" s="4">
        <v>0</v>
      </c>
      <c r="I21" s="4">
        <v>0.154</v>
      </c>
    </row>
    <row r="22" spans="1:9" ht="15" thickBot="1">
      <c r="A22" s="48" t="s">
        <v>404</v>
      </c>
      <c r="B22" s="49">
        <v>8.4000000000000005E-2</v>
      </c>
      <c r="C22" s="49">
        <v>8.4000000000000005E-2</v>
      </c>
      <c r="D22" s="49">
        <v>0</v>
      </c>
      <c r="E22" s="49">
        <v>7.4999999999999997E-2</v>
      </c>
      <c r="F22" s="49">
        <v>0.24399999999999999</v>
      </c>
      <c r="G22" s="49">
        <v>5.0999999999999997E-2</v>
      </c>
      <c r="H22" s="49">
        <v>0</v>
      </c>
      <c r="I22" s="49">
        <v>0.29499999999999998</v>
      </c>
    </row>
    <row r="23" spans="1:9">
      <c r="A23" s="50">
        <v>2017</v>
      </c>
      <c r="B23" s="51">
        <v>2.4E-2</v>
      </c>
      <c r="C23" s="51">
        <v>2.5000000000000001E-2</v>
      </c>
      <c r="D23" s="51">
        <v>0</v>
      </c>
      <c r="E23" s="51">
        <v>3.0000000000000001E-3</v>
      </c>
      <c r="F23" s="51">
        <v>5.0999999999999997E-2</v>
      </c>
      <c r="G23" s="51">
        <v>8.9999999999999993E-3</v>
      </c>
      <c r="H23" s="51">
        <v>0</v>
      </c>
      <c r="I23" s="51">
        <v>0.06</v>
      </c>
    </row>
    <row r="24" spans="1:9">
      <c r="A24" t="s">
        <v>403</v>
      </c>
      <c r="B24" s="4">
        <v>1.7999999999999999E-2</v>
      </c>
      <c r="C24" s="4">
        <v>1.7999999999999999E-2</v>
      </c>
      <c r="D24" s="4">
        <v>0</v>
      </c>
      <c r="E24" s="4">
        <v>0</v>
      </c>
      <c r="F24" s="4">
        <v>3.5999999999999997E-2</v>
      </c>
      <c r="G24" s="4">
        <v>0</v>
      </c>
      <c r="H24" s="4">
        <v>0</v>
      </c>
      <c r="I24" s="4">
        <v>3.5999999999999997E-2</v>
      </c>
    </row>
    <row r="25" spans="1:9" ht="15" thickBot="1">
      <c r="A25" s="48" t="s">
        <v>404</v>
      </c>
      <c r="B25" s="49">
        <v>3.5000000000000003E-2</v>
      </c>
      <c r="C25" s="49">
        <v>3.7999999999999999E-2</v>
      </c>
      <c r="D25" s="49">
        <v>0</v>
      </c>
      <c r="E25" s="49">
        <v>8.9999999999999993E-3</v>
      </c>
      <c r="F25" s="49">
        <v>8.1000000000000003E-2</v>
      </c>
      <c r="G25" s="49">
        <v>2.5999999999999999E-2</v>
      </c>
      <c r="H25" s="49">
        <v>0</v>
      </c>
      <c r="I25" s="49">
        <v>0.108</v>
      </c>
    </row>
    <row r="26" spans="1:9">
      <c r="A26" t="s">
        <v>405</v>
      </c>
      <c r="B26" s="4">
        <v>4.2999999999999997E-2</v>
      </c>
      <c r="C26" s="4">
        <v>4.2999999999999997E-2</v>
      </c>
      <c r="D26" s="4">
        <v>0</v>
      </c>
      <c r="E26" s="4">
        <v>1.6E-2</v>
      </c>
      <c r="F26" s="4">
        <v>0.10199999999999999</v>
      </c>
      <c r="G26" s="4">
        <v>1.7999999999999999E-2</v>
      </c>
      <c r="H26" s="4">
        <v>0</v>
      </c>
      <c r="I26" s="4">
        <v>0.12</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ae2cfa6-062c-4044-850d-5e49dce1cb1d" xsi:nil="true"/>
    <eedeb75d273e46daa097b05f10ba2c2a xmlns="4ae2cfa6-062c-4044-850d-5e49dce1cb1d">
      <Terms xmlns="http://schemas.microsoft.com/office/infopath/2007/PartnerControls"/>
    </eedeb75d273e46daa097b05f10ba2c2a>
    <c452bd71fb494928ad30ea2ec963721a xmlns="4ae2cfa6-062c-4044-850d-5e49dce1cb1d">
      <Terms xmlns="http://schemas.microsoft.com/office/infopath/2007/PartnerControls"/>
    </c452bd71fb494928ad30ea2ec963721a>
    <c0a06437532b454ea00f639d8c3e08e6 xmlns="4ae2cfa6-062c-4044-850d-5e49dce1cb1d">
      <Terms xmlns="http://schemas.microsoft.com/office/infopath/2007/PartnerControls"/>
    </c0a06437532b454ea00f639d8c3e08e6>
  </documentManagement>
</p:properties>
</file>

<file path=customXml/item2.xml><?xml version="1.0" encoding="utf-8"?>
<ct:contentTypeSchema xmlns:ct="http://schemas.microsoft.com/office/2006/metadata/contentType" xmlns:ma="http://schemas.microsoft.com/office/2006/metadata/properties/metaAttributes" ct:_="" ma:_="" ma:contentTypeName="Disclosure Document" ma:contentTypeID="0x010100EA8B326DDE20C648BD38959A861CFBC9010052F8058342996143B088431690FCC8D6" ma:contentTypeVersion="5" ma:contentTypeDescription="" ma:contentTypeScope="" ma:versionID="b6c98cf784a16a516f0ed27c8932e4e3">
  <xsd:schema xmlns:xsd="http://www.w3.org/2001/XMLSchema" xmlns:xs="http://www.w3.org/2001/XMLSchema" xmlns:p="http://schemas.microsoft.com/office/2006/metadata/properties" xmlns:ns2="4ae2cfa6-062c-4044-850d-5e49dce1cb1d" targetNamespace="http://schemas.microsoft.com/office/2006/metadata/properties" ma:root="true" ma:fieldsID="5a1c785ae386bfd3d0090e6ed8248d0c" ns2:_="">
    <xsd:import namespace="4ae2cfa6-062c-4044-850d-5e49dce1cb1d"/>
    <xsd:element name="properties">
      <xsd:complexType>
        <xsd:sequence>
          <xsd:element name="documentManagement">
            <xsd:complexType>
              <xsd:all>
                <xsd:element ref="ns2:c452bd71fb494928ad30ea2ec963721a" minOccurs="0"/>
                <xsd:element ref="ns2:TaxCatchAll" minOccurs="0"/>
                <xsd:element ref="ns2:TaxCatchAllLabel" minOccurs="0"/>
                <xsd:element ref="ns2:eedeb75d273e46daa097b05f10ba2c2a" minOccurs="0"/>
                <xsd:element ref="ns2:c0a06437532b454ea00f639d8c3e08e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e2cfa6-062c-4044-850d-5e49dce1cb1d" elementFormDefault="qualified">
    <xsd:import namespace="http://schemas.microsoft.com/office/2006/documentManagement/types"/>
    <xsd:import namespace="http://schemas.microsoft.com/office/infopath/2007/PartnerControls"/>
    <xsd:element name="c452bd71fb494928ad30ea2ec963721a" ma:index="8" nillable="true" ma:taxonomy="true" ma:internalName="c452bd71fb494928ad30ea2ec963721a" ma:taxonomyFieldName="Year" ma:displayName="Year" ma:default="" ma:fieldId="{c452bd71-fb49-4928-ad30-ea2ec963721a}" ma:sspId="19078cb2-d905-42eb-811a-8dc88c85f82b" ma:termSetId="9318b967-1370-4fce-998c-854fcacec9ae"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e97254c-1c56-4cc6-822c-304cad3e5e35}" ma:internalName="TaxCatchAll" ma:showField="CatchAllData" ma:web="c87eb2fe-6534-45bd-a7de-03f67e4b9fa2">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e97254c-1c56-4cc6-822c-304cad3e5e35}" ma:internalName="TaxCatchAllLabel" ma:readOnly="true" ma:showField="CatchAllDataLabel" ma:web="c87eb2fe-6534-45bd-a7de-03f67e4b9fa2">
      <xsd:complexType>
        <xsd:complexContent>
          <xsd:extension base="dms:MultiChoiceLookup">
            <xsd:sequence>
              <xsd:element name="Value" type="dms:Lookup" maxOccurs="unbounded" minOccurs="0" nillable="true"/>
            </xsd:sequence>
          </xsd:extension>
        </xsd:complexContent>
      </xsd:complexType>
    </xsd:element>
    <xsd:element name="eedeb75d273e46daa097b05f10ba2c2a" ma:index="12" nillable="true" ma:taxonomy="true" ma:internalName="eedeb75d273e46daa097b05f10ba2c2a" ma:taxonomyFieldName="GS_x0020_Document_x0020_Type" ma:displayName="GS Document Type" ma:default="" ma:fieldId="{eedeb75d-273e-46da-a097-b05f10ba2c2a}" ma:sspId="19078cb2-d905-42eb-811a-8dc88c85f82b" ma:termSetId="794a3aa9-973e-4976-a62f-750575163797" ma:anchorId="00000000-0000-0000-0000-000000000000" ma:open="true" ma:isKeyword="false">
      <xsd:complexType>
        <xsd:sequence>
          <xsd:element ref="pc:Terms" minOccurs="0" maxOccurs="1"/>
        </xsd:sequence>
      </xsd:complexType>
    </xsd:element>
    <xsd:element name="c0a06437532b454ea00f639d8c3e08e6" ma:index="14" nillable="true" ma:taxonomy="true" ma:internalName="c0a06437532b454ea00f639d8c3e08e6" ma:taxonomyFieldName="Project_x0020_Status1" ma:displayName="Project Status" ma:default="" ma:fieldId="{c0a06437-532b-454e-a00f-639d8c3e08e6}" ma:sspId="19078cb2-d905-42eb-811a-8dc88c85f82b" ma:termSetId="63e85065-2cf0-4b28-8a17-039b862b29f5"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19078cb2-d905-42eb-811a-8dc88c85f82b" ContentTypeId="0x010100EA8B326DDE20C648BD38959A861CFBC9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90CCD2-1F19-4861-817E-DC97FE0F8951}"/>
</file>

<file path=customXml/itemProps2.xml><?xml version="1.0" encoding="utf-8"?>
<ds:datastoreItem xmlns:ds="http://schemas.openxmlformats.org/officeDocument/2006/customXml" ds:itemID="{1F53BBEB-7782-4CF2-8309-75C9637E65C7}"/>
</file>

<file path=customXml/itemProps3.xml><?xml version="1.0" encoding="utf-8"?>
<ds:datastoreItem xmlns:ds="http://schemas.openxmlformats.org/officeDocument/2006/customXml" ds:itemID="{8B53AE3E-AA49-41C8-ACF9-06FBCDA9939A}"/>
</file>

<file path=customXml/itemProps4.xml><?xml version="1.0" encoding="utf-8"?>
<ds:datastoreItem xmlns:ds="http://schemas.openxmlformats.org/officeDocument/2006/customXml" ds:itemID="{825565A2-D7B4-4F7B-8336-C66265BD6AD6}"/>
</file>

<file path=docProps/app.xml><?xml version="1.0" encoding="utf-8"?>
<Properties xmlns="http://schemas.openxmlformats.org/officeDocument/2006/extended-properties" xmlns:vt="http://schemas.openxmlformats.org/officeDocument/2006/docPropsVTypes">
  <Application>Microsoft Excel Online</Application>
  <Manager/>
  <Company>Keyera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 Watson (Contractor)</dc:creator>
  <cp:keywords/>
  <dc:description/>
  <cp:lastModifiedBy>Kit Shepetys</cp:lastModifiedBy>
  <cp:revision/>
  <dcterms:created xsi:type="dcterms:W3CDTF">2019-06-03T14:48:06Z</dcterms:created>
  <dcterms:modified xsi:type="dcterms:W3CDTF">2026-01-15T18:52:07Z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0x010100EA8B326DDE20C648BD38959A861CFBC9010052F8058342996143B088431690FCC8D6</vt:lpwstr>
  </property>
  <property fmtid="{D5CDD505-2E9C-101B-9397-08002B2CF9AE}" pid="3" name="MediaServiceImageTags">
    <vt:lpwstr/>
  </property>
  <property fmtid="{D5CDD505-2E9C-101B-9397-08002B2CF9AE}" pid="4" name="lcf76f155ced4ddcb4097134ff3c332f">
    <vt:lpwstr/>
  </property>
  <property fmtid="{D5CDD505-2E9C-101B-9397-08002B2CF9AE}" pid="5" name="GS Document Type">
    <vt:lpwstr/>
  </property>
  <property fmtid="{D5CDD505-2E9C-101B-9397-08002B2CF9AE}" pid="6" name="GS_x0020_Document_x0020_Type">
    <vt:lpwstr/>
  </property>
  <property fmtid="{D5CDD505-2E9C-101B-9397-08002B2CF9AE}" pid="7" name="_ExtendedDescription">
    <vt:lpwstr/>
  </property>
  <property fmtid="{D5CDD505-2E9C-101B-9397-08002B2CF9AE}" pid="8" name="Project_x0020_Status1">
    <vt:lpwstr/>
  </property>
  <property fmtid="{D5CDD505-2E9C-101B-9397-08002B2CF9AE}" pid="9" name="Year">
    <vt:lpwstr/>
  </property>
  <property fmtid="{D5CDD505-2E9C-101B-9397-08002B2CF9AE}" pid="10" name="Project Status1">
    <vt:lpwstr/>
  </property>
</Properties>
</file>